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SHARE\FI Applications\Angel\"/>
    </mc:Choice>
  </mc:AlternateContent>
  <xr:revisionPtr revIDLastSave="0" documentId="13_ncr:1_{8EA52142-098B-40F7-BAAB-8EE98F3DD8B2}" xr6:coauthVersionLast="47" xr6:coauthVersionMax="47" xr10:uidLastSave="{00000000-0000-0000-0000-000000000000}"/>
  <bookViews>
    <workbookView xWindow="-120" yWindow="-120" windowWidth="24240" windowHeight="13140" tabRatio="620" xr2:uid="{00000000-000D-0000-FFFF-FFFF00000000}"/>
  </bookViews>
  <sheets>
    <sheet name="Instructions" sheetId="3" r:id="rId1"/>
    <sheet name="Investment Application" sheetId="1" r:id="rId2"/>
    <sheet name="Disclosure" sheetId="9" r:id="rId3"/>
    <sheet name="OFFICE USE ONLY" sheetId="2" r:id="rId4"/>
  </sheets>
  <externalReferences>
    <externalReference r:id="rId5"/>
  </externalReferences>
  <definedNames>
    <definedName name="_Emp100">'OFFICE USE ONLY'!$D$20:$D$21</definedName>
    <definedName name="_xlnm._FilterDatabase" localSheetId="1" hidden="1">'Investment Application'!$L$6:$M$6</definedName>
    <definedName name="_FSP1">'OFFICE USE ONLY'!#REF!</definedName>
    <definedName name="_FSP2">'OFFICE USE ONLY'!#REF!</definedName>
    <definedName name="_FSP3">'OFFICE USE ONLY'!#REF!</definedName>
    <definedName name="_FSP4">'OFFICE USE ONLY'!#REF!</definedName>
    <definedName name="_PCI1">'OFFICE USE ONLY'!#REF!</definedName>
    <definedName name="_PCI2">'OFFICE USE ONLY'!#REF!</definedName>
    <definedName name="_PCI3">'OFFICE USE ONLY'!#REF!</definedName>
    <definedName name="_PCI4">'OFFICE USE ONLY'!#REF!</definedName>
    <definedName name="_PCI5">'OFFICE USE ONLY'!#REF!</definedName>
    <definedName name="_PCI6">'OFFICE USE ONLY'!#REF!</definedName>
    <definedName name="_PCI7">'OFFICE USE ONLY'!#REF!</definedName>
    <definedName name="_Toc194481115" localSheetId="0">Instructions!#REF!</definedName>
    <definedName name="AccredInv">'[1]OFFICE USE ONLY'!$D$28:$D$29</definedName>
    <definedName name="Activity">'OFFICE USE ONLY'!#REF!</definedName>
    <definedName name="AffiliateEmploy">'OFFICE USE ONLY'!#REF!</definedName>
    <definedName name="AffiliateOwn">'OFFICE USE ONLY'!#REF!</definedName>
    <definedName name="AggInvest">'OFFICE USE ONLY'!$D$16:$D$17</definedName>
    <definedName name="Amendment">'OFFICE USE ONLY'!#REF!</definedName>
    <definedName name="Area10">'OFFICE USE ONLY'!#REF!</definedName>
    <definedName name="Area15">'OFFICE USE ONLY'!#REF!</definedName>
    <definedName name="Area20">'OFFICE USE ONLY'!#REF!</definedName>
    <definedName name="Area5">'OFFICE USE ONLY'!#REF!</definedName>
    <definedName name="AvgWage">'Investment Application'!#REF!</definedName>
    <definedName name="BenefitPercent">'OFFICE USE ONLY'!#REF!</definedName>
    <definedName name="Benefits">'OFFICE USE ONLY'!#REF!</definedName>
    <definedName name="BoardDate">'OFFICE USE ONLY'!$F$12:$F$17</definedName>
    <definedName name="Building">'Investment Application'!#REF!</definedName>
    <definedName name="BusType">'OFFICE USE ONLY'!$B$15:$B$23</definedName>
    <definedName name="CapLease">'OFFICE USE ONLY'!#REF!</definedName>
    <definedName name="Certify">'OFFICE USE ONLY'!$B$42:$B$43</definedName>
    <definedName name="CertifyExpand">'OFFICE USE ONLY'!#REF!</definedName>
    <definedName name="CertifyNew">'OFFICE USE ONLY'!#REF!</definedName>
    <definedName name="ClaimTrainee">'OFFICE USE ONLY'!$F$8:$F$9</definedName>
    <definedName name="CollectBargain">'OFFICE USE ONLY'!$B$52:$B$53</definedName>
    <definedName name="Consortia">'OFFICE USE ONLY'!#REF!</definedName>
    <definedName name="Contact">'OFFICE USE ONLY'!#REF!</definedName>
    <definedName name="County">'OFFICE USE ONLY'!$A$8:$A$127</definedName>
    <definedName name="Crime">'OFFICE USE ONLY'!$A$4:$A$5</definedName>
    <definedName name="CurrentJob">'Investment Application'!$F$28</definedName>
    <definedName name="DisclBeneficiary">'OFFICE USE ONLY'!#REF!</definedName>
    <definedName name="Disclosure">'OFFICE USE ONLY'!#REF!</definedName>
    <definedName name="DisclQuestion">'OFFICE USE ONLY'!$F$4:$F$5</definedName>
    <definedName name="EDBChildA">'OFFICE USE ONLY'!#REF!</definedName>
    <definedName name="EDBChildB">'OFFICE USE ONLY'!#REF!</definedName>
    <definedName name="EDBChildC">'OFFICE USE ONLY'!#REF!</definedName>
    <definedName name="EDBLocalAgency">'OFFICE USE ONLY'!#REF!</definedName>
    <definedName name="EDBLocalAssign">'OFFICE USE ONLY'!#REF!</definedName>
    <definedName name="Employees">'Investment Application'!$I$28</definedName>
    <definedName name="Enhanced">'OFFICE USE ONLY'!#REF!</definedName>
    <definedName name="Enhanced1">'OFFICE USE ONLY'!$B$101:$B$190</definedName>
    <definedName name="Enhanced2">'OFFICE USE ONLY'!$A$250:$A$341</definedName>
    <definedName name="EnhancedCounty">'OFFICE USE ONLY'!$F$97:$F$174</definedName>
    <definedName name="EnhIncCounty">#REF!</definedName>
    <definedName name="Equipment">'Investment Application'!#REF!</definedName>
    <definedName name="Existing">'OFFICE USE ONLY'!#REF!</definedName>
    <definedName name="ExpandA">'OFFICE USE ONLY'!#REF!</definedName>
    <definedName name="ExpandB">'OFFICE USE ONLY'!#REF!</definedName>
    <definedName name="ExpandC">'OFFICE USE ONLY'!#REF!</definedName>
    <definedName name="ExpandFacility">'OFFICE USE ONLY'!#REF!</definedName>
    <definedName name="Improvements">'Investment Application'!#REF!</definedName>
    <definedName name="IndCert">'OFFICE USE ONLY'!$D$24:$D$25</definedName>
    <definedName name="InvestCost">'Investment Application'!#REF!</definedName>
    <definedName name="Investor1">'OFFICE USE ONLY'!$A$141:$A$142</definedName>
    <definedName name="Investor2">'OFFICE USE ONLY'!$A$145:$A$146</definedName>
    <definedName name="Investor3">'OFFICE USE ONLY'!$A$149:$A$150</definedName>
    <definedName name="JobCreate">'Investment Application'!#REF!</definedName>
    <definedName name="KIRA">'OFFICE USE ONLY'!#REF!</definedName>
    <definedName name="Land">'Investment Application'!#REF!</definedName>
    <definedName name="MinComp">'OFFICE USE ONLY'!#REF!</definedName>
    <definedName name="MinWage">'OFFICE USE ONLY'!#REF!</definedName>
    <definedName name="NatPerson">'[1]OFFICE USE ONLY'!$D$24:$D$25</definedName>
    <definedName name="NetIncome">'OFFICE USE ONLY'!$D$8:$D$9</definedName>
    <definedName name="NetWorth">'OFFICE USE ONLY'!$D$12:$D$13</definedName>
    <definedName name="NewConstruct">'OFFICE USE ONLY'!#REF!</definedName>
    <definedName name="NewFacility">'OFFICE USE ONLY'!#REF!</definedName>
    <definedName name="NewFacilityType">'OFFICE USE ONLY'!#REF!</definedName>
    <definedName name="NewUnoccupied">'OFFICE USE ONLY'!#REF!</definedName>
    <definedName name="NinetyBenefits">'OFFICE USE ONLY'!#REF!</definedName>
    <definedName name="NonManuf">'OFFICE USE ONLY'!#REF!</definedName>
    <definedName name="OpLease">'OFFICE USE ONLY'!#REF!</definedName>
    <definedName name="Organ">'OFFICE USE ONLY'!$B$4:$B$11</definedName>
    <definedName name="Organization">'OFFICE USE ONLY'!$B$4:$B$35</definedName>
    <definedName name="OSHAViolate">'OFFICE USE ONLY'!$B$57:$B$58</definedName>
    <definedName name="PdinTrain">'OFFICE USE ONLY'!$B$47:$B$48</definedName>
    <definedName name="PrevYr">'OFFICE USE ONLY'!$D$4:$D$5</definedName>
    <definedName name="_xlnm.Print_Area" localSheetId="0">Instructions!$A$1:$J$26</definedName>
    <definedName name="_xlnm.Print_Area" localSheetId="1">'Investment Application'!$A$1:$J$88</definedName>
    <definedName name="PubliclyTraded">'OFFICE USE ONLY'!$B$37:$B$38</definedName>
    <definedName name="QBA">'OFFICE USE ONLY'!$B$91:$B$96</definedName>
    <definedName name="Rent">'Investment Application'!#REF!</definedName>
    <definedName name="Retail">'OFFICE USE ONLY'!#REF!</definedName>
    <definedName name="Salutation">'OFFICE USE ONLY'!$D$32:$D$37</definedName>
    <definedName name="SECQuestion">'OFFICE USE ONLY'!$A$153:$A$154</definedName>
    <definedName name="ServiceTechA">'OFFICE USE ONLY'!#REF!</definedName>
    <definedName name="ServiceTechB">'OFFICE USE ONLY'!#REF!</definedName>
    <definedName name="SimilarBus">'OFFICE USE ONLY'!#REF!</definedName>
    <definedName name="SOS">'OFFICE USE ONLY'!$B$32:$B$33</definedName>
    <definedName name="Startup">'Investment Application'!#REF!</definedName>
    <definedName name="Status">'OFFICE USE ONLY'!#REF!</definedName>
    <definedName name="TIF">'OFFICE USE ONLY'!$B$27:$B$28</definedName>
    <definedName name="Title">'OFFICE USE ONLY'!#REF!</definedName>
    <definedName name="TrainerTravel1">'OFFICE USE ONLY'!$B$62:$B$64</definedName>
    <definedName name="TrainerTravel2">'OFFICE USE ONLY'!$B$68:$B$70</definedName>
    <definedName name="TrainerTravel3">'OFFICE USE ONLY'!$B$74:$B$76</definedName>
    <definedName name="TrainerTravel4">'OFFICE USE ONLY'!$B$80:$B$82</definedName>
    <definedName name="TrainerTravel5">'OFFICE USE ONLY'!$B$86:$B$88</definedName>
    <definedName name="TrainingCosts">#REF!</definedName>
    <definedName name="WIBQuestion">'OFFICE USE ONLY'!$F$20:$F$21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 i="1" l="1"/>
  <c r="A24" i="1"/>
  <c r="A22" i="1"/>
  <c r="L55" i="1" l="1"/>
  <c r="A51" i="1"/>
  <c r="G5" i="3"/>
  <c r="A53" i="1"/>
  <c r="I55" i="1" l="1"/>
  <c r="A56" i="1" s="1"/>
  <c r="A10" i="9" l="1"/>
  <c r="A8" i="9"/>
  <c r="A46" i="1"/>
  <c r="A36" i="1"/>
  <c r="A43" i="1"/>
  <c r="A38" i="1"/>
  <c r="A34" i="1"/>
</calcChain>
</file>

<file path=xl/sharedStrings.xml><?xml version="1.0" encoding="utf-8"?>
<sst xmlns="http://schemas.openxmlformats.org/spreadsheetml/2006/main" count="711" uniqueCount="318">
  <si>
    <t>Date:</t>
  </si>
  <si>
    <t>City</t>
  </si>
  <si>
    <t>County</t>
  </si>
  <si>
    <t>State</t>
  </si>
  <si>
    <t>Zip Code</t>
  </si>
  <si>
    <t>Yes</t>
  </si>
  <si>
    <t>No</t>
  </si>
  <si>
    <t>Organization</t>
  </si>
  <si>
    <t>Subchapter S-Corporation</t>
  </si>
  <si>
    <t>Subchapter C-Corporation</t>
  </si>
  <si>
    <t>Limited Partnership</t>
  </si>
  <si>
    <t>Limited Liability Partnership</t>
  </si>
  <si>
    <t>General Partnership</t>
  </si>
  <si>
    <t>Publicly Traded Partnership</t>
  </si>
  <si>
    <t>Limited Liability Company</t>
  </si>
  <si>
    <t>Adair</t>
  </si>
  <si>
    <t>Allen</t>
  </si>
  <si>
    <t>Anderson</t>
  </si>
  <si>
    <t>Ballard</t>
  </si>
  <si>
    <t>Barren</t>
  </si>
  <si>
    <t>Bath</t>
  </si>
  <si>
    <t>Bell</t>
  </si>
  <si>
    <t>Boone</t>
  </si>
  <si>
    <t>Clark</t>
  </si>
  <si>
    <t>Clay</t>
  </si>
  <si>
    <t>Bourbon</t>
  </si>
  <si>
    <t>Boyd</t>
  </si>
  <si>
    <t>Boyle</t>
  </si>
  <si>
    <t>Bracken</t>
  </si>
  <si>
    <t>Breathitt</t>
  </si>
  <si>
    <t>Breckinridge</t>
  </si>
  <si>
    <t>Bullitt</t>
  </si>
  <si>
    <t>Butler</t>
  </si>
  <si>
    <t>Caldwell</t>
  </si>
  <si>
    <t>Calloway</t>
  </si>
  <si>
    <t>Campbell</t>
  </si>
  <si>
    <t>Carlisle</t>
  </si>
  <si>
    <t>Carroll</t>
  </si>
  <si>
    <t>Carter</t>
  </si>
  <si>
    <t>Casey</t>
  </si>
  <si>
    <t>Christian</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</si>
  <si>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</si>
  <si>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</si>
  <si>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</si>
  <si>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</si>
  <si>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</si>
  <si>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</si>
  <si>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</si>
  <si>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</si>
  <si>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</si>
  <si>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</si>
  <si>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</si>
  <si>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</si>
  <si>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</si>
  <si>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</si>
  <si>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</si>
  <si>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</si>
  <si>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</si>
  <si>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</si>
  <si>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</si>
  <si>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</si>
  <si>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</si>
  <si>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</si>
  <si>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</si>
  <si>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</si>
  <si>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</si>
  <si>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</si>
  <si>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</si>
  <si>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</si>
  <si>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</si>
  <si>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</si>
  <si>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</si>
  <si>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</si>
  <si>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</si>
  <si>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</si>
  <si>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</si>
  <si>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</si>
  <si>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</si>
  <si>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</si>
  <si>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</si>
  <si>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</si>
  <si>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</si>
  <si>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</si>
  <si>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</si>
  <si>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</si>
  <si>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</si>
  <si>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</si>
  <si>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</si>
  <si>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</si>
  <si>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</si>
  <si>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</si>
  <si>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</si>
  <si>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</si>
  <si>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</si>
  <si>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</si>
  <si>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</si>
  <si>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</si>
  <si>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</si>
  <si>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</si>
  <si>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</si>
  <si>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</si>
  <si>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</si>
  <si>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</si>
  <si>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</si>
  <si>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</si>
  <si>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</si>
  <si>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</si>
  <si>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</si>
  <si>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</si>
  <si>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</si>
  <si>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</si>
  <si>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</si>
  <si>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</si>
  <si>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</si>
  <si>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</si>
  <si>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</si>
  <si>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</si>
  <si>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</si>
  <si>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</si>
  <si>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</si>
  <si>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</si>
  <si>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</si>
  <si>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</si>
  <si>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</si>
  <si>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</si>
  <si>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</si>
  <si>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</si>
  <si>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</si>
  <si>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</si>
  <si>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</si>
  <si>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</si>
  <si>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</si>
  <si>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</si>
  <si>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</si>
  <si>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</si>
  <si>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Title</t>
  </si>
  <si>
    <t>Email Address</t>
  </si>
  <si>
    <t>Please attach additional listing if more space is needed.</t>
  </si>
  <si>
    <t>Name</t>
  </si>
  <si>
    <t>Crime</t>
  </si>
  <si>
    <t>APPLICATION FOR INCENTIVE PROGRAMS</t>
  </si>
  <si>
    <t>INSTRUCTIONS</t>
  </si>
  <si>
    <t>CERTIFICATION</t>
  </si>
  <si>
    <t>Date</t>
  </si>
  <si>
    <t>Print Name</t>
  </si>
  <si>
    <t>Your application or request will not be processed until this form is filed.  CED will file copies of this form with the Executive Branch Ethics Commission pursuant to KRS 11A.233(2).</t>
  </si>
  <si>
    <t>1) Beneficiary, agent or employee of the beneficiary; and</t>
  </si>
  <si>
    <t>Type(s) of Economic Incentive Package(s):</t>
  </si>
  <si>
    <t>Please identify all employees or agents of the Beneficiary who have acted on behalf of the Beneficiary in its dealings with the CED or any board or authority within or attached to the CED in regard to the above incentive package:</t>
  </si>
  <si>
    <t>DisclQuestion</t>
  </si>
  <si>
    <t>If yes, please detail any "financial transactions" (as defined above) between the Beneficiary (or any other person listed as an employee or agent of the Beneficiary) and (i) any agent or public servant of the CED, (ii) any member of any board or authority within or attached to that Cabinet, or (iii) any other public servant involved in the negotiation of the economic incentive package:</t>
  </si>
  <si>
    <t>Name of Beneficiary (agent or employee)</t>
  </si>
  <si>
    <t>Name of CED (agent, employee, or board/authority member)</t>
  </si>
  <si>
    <t>Name of Other Public Servant</t>
  </si>
  <si>
    <t>Description of Financial Transaction</t>
  </si>
  <si>
    <t>TRANSACTION 1</t>
  </si>
  <si>
    <t>TRANSACTION 2</t>
  </si>
  <si>
    <t>TRANSACTION 3</t>
  </si>
  <si>
    <t>Publicly Traded</t>
  </si>
  <si>
    <r>
      <rPr>
        <i/>
        <sz val="10"/>
        <rFont val="Arial"/>
        <family val="2"/>
      </rPr>
      <t>For Electronic Signature</t>
    </r>
    <r>
      <rPr>
        <sz val="10"/>
        <rFont val="Arial"/>
        <family val="2"/>
      </rPr>
      <t>:  The person responsible for signing the document may type his/her name in the signature field, but the name must be preceded by a “/s” (e.g., /s Jim Smith).  An email is also required from the signer providing a statement certifying/authenticating the typed signature on the document is his/her signature.</t>
    </r>
  </si>
  <si>
    <t>2) CED agent, employee, member of board or authority attached to CED, or other public servant involved in the negotiation of any incentive package.</t>
  </si>
  <si>
    <t>Business Type</t>
  </si>
  <si>
    <t>Manufacturing</t>
  </si>
  <si>
    <t>SOS</t>
  </si>
  <si>
    <t>Paid in Training</t>
  </si>
  <si>
    <t>CollectBargain</t>
  </si>
  <si>
    <t>OSHAViolate</t>
  </si>
  <si>
    <t>TrainerTravel1</t>
  </si>
  <si>
    <t>Equipment Vendor</t>
  </si>
  <si>
    <t>Parent Company</t>
  </si>
  <si>
    <t>Sister Company</t>
  </si>
  <si>
    <t>TrainerTravel2</t>
  </si>
  <si>
    <t>TrainerTravel3</t>
  </si>
  <si>
    <t>TrainerTravel4</t>
  </si>
  <si>
    <t>TrainerTravel5</t>
  </si>
  <si>
    <t>PrevYr</t>
  </si>
  <si>
    <t>PREVIOUS YEAR BSSC INCENTIVES</t>
  </si>
  <si>
    <t>Telecommunications</t>
  </si>
  <si>
    <t>Healthcare</t>
  </si>
  <si>
    <t>Product Research &amp; Engineering</t>
  </si>
  <si>
    <t>Tool &amp; Die/Machine Technology</t>
  </si>
  <si>
    <t>Mining</t>
  </si>
  <si>
    <t>Tourism</t>
  </si>
  <si>
    <t>Transportation</t>
  </si>
  <si>
    <t>Agricultural/Forestry Processing</t>
  </si>
  <si>
    <t>Certify</t>
  </si>
  <si>
    <t>Signature of Applicant</t>
  </si>
  <si>
    <t>Was the applicant approved for BSSC incentives during the previous BSSC fiscal year
(July 1, 2012 - June 30, 2013)?</t>
  </si>
  <si>
    <t>TIF</t>
  </si>
  <si>
    <t>County Where Project will be Located</t>
  </si>
  <si>
    <t>ClaimTrainee</t>
  </si>
  <si>
    <t>BoardDate</t>
  </si>
  <si>
    <t>WIBQuestion</t>
  </si>
  <si>
    <t>BusDevpContact</t>
  </si>
  <si>
    <t>Qualified Business Activity</t>
  </si>
  <si>
    <t>Bioscience</t>
  </si>
  <si>
    <t>Environmental &amp; Energy Technology</t>
  </si>
  <si>
    <t>Health &amp; Human Development</t>
  </si>
  <si>
    <t>Information Technology &amp; Communications</t>
  </si>
  <si>
    <t>Materials Science &amp; Advanced Manufacturing</t>
  </si>
  <si>
    <t>Other New Economy Knowledge Based Activity</t>
  </si>
  <si>
    <t>Sole Proprietorship</t>
  </si>
  <si>
    <t>NetIncome</t>
  </si>
  <si>
    <t>NetWorth</t>
  </si>
  <si>
    <t>AggInvest</t>
  </si>
  <si>
    <t>Emp100</t>
  </si>
  <si>
    <t>IndCert</t>
  </si>
  <si>
    <t>COMPANY INFORMATION</t>
  </si>
  <si>
    <t>INVESTMENT INFORMATION</t>
  </si>
  <si>
    <t>EnhancedCounty</t>
  </si>
  <si>
    <t xml:space="preserve">     I, the undersigned, as the individual investor, hereby represent and certify that the foregoing application information, including all attachments, to the best of my knowledge, is (a) true, complete and accurate; and (b) does not contain any information for which any entity competing with the applicant may claim a proprietary interest.</t>
  </si>
  <si>
    <t>Phone Number</t>
  </si>
  <si>
    <t xml:space="preserve">Kentucky Angel Investment Act </t>
  </si>
  <si>
    <t>Applicant Name</t>
  </si>
  <si>
    <t xml:space="preserve">     The undersigned acknowledges that information contained within the application and its attachments may be subject to public disclosure to the extent required by law pursuant to any request made under the Kentucky Open Records Act contained in Chapter 61 of the Kentucky Revised Statutes.  Notwithstanding the above, except as otherwise agreed to by the applicant in writing, no confidential or proprietary application information shall be disclosed if properly excluded from disclosure under KRS 61.878 (as determined by the Authority, the Kentucky Attorney General or court of competent jurisdiction).  Information reported to the Cabinet or the Authority including, but not necessarily limited to, investor name and name of certified small business, shall be available for public disclosure.</t>
  </si>
  <si>
    <t>Street Address of Home Residence</t>
  </si>
  <si>
    <t>Signature (must be signed by investor listed above)</t>
  </si>
  <si>
    <t>The undersigned Beneficiary hereby certifies that the information set forth in this Economic Incentive Disclosure Statement has been reviewed, and is true and correct to the best of the knowledge of the undersigned.</t>
  </si>
  <si>
    <t>Enhanced1</t>
  </si>
  <si>
    <t>Beneficiary's Legal Name (Name of Applicant Investor)</t>
  </si>
  <si>
    <t>Salutation</t>
  </si>
  <si>
    <t>Mr.</t>
  </si>
  <si>
    <t>Ms.</t>
  </si>
  <si>
    <t>Mrs.</t>
  </si>
  <si>
    <t>Dr.</t>
  </si>
  <si>
    <t>Prof</t>
  </si>
  <si>
    <t>Sir</t>
  </si>
  <si>
    <t>https://ced.ky.gov/epayments</t>
  </si>
  <si>
    <t>https:///ced.ky.gov/KAITC</t>
  </si>
  <si>
    <t>This is the instructions page for the Qualified Investment application.  Access the application by clicking on the "Investment Application" and "Disclosure" worksheet tabs.</t>
  </si>
  <si>
    <t>Mailing Address (if Different)</t>
  </si>
  <si>
    <t>Are you closely related to any owners, or spouses of owners, who currently hold more than a 20% ownership interest in the small business listed above, or who will hold more than a 20% ownership interest prior to your investment in the business?  For purposes of this program, "closely related" means parents or grandparents, children or their spouses, or siblings or their spouses.</t>
  </si>
  <si>
    <t>Do you hold more than a 20% ownership interest in the small business listed above, or will you hold more than a 20% ownership interest prior to making a qualified investment in the small business?</t>
  </si>
  <si>
    <t>Are you employed by the small business listed above, or will you be employed by the small business prior to making a qualified investment in the business?</t>
  </si>
  <si>
    <t>Are you closely related to any employees of the small business listed above, or anyone who will be employed by the small business prior to your investment?  For purposes of this program,"closely related" means parents or grandparents, children or their spouses, or siblings or their spouses.</t>
  </si>
  <si>
    <r>
      <t xml:space="preserve">$ amount of cash you plan to invest in the small business listed above: must be (1) at least $10,000; (2) a whole dollar amount; and (3) invested within 80 calendar days or the first December 31 </t>
    </r>
    <r>
      <rPr>
        <b/>
        <sz val="10"/>
        <rFont val="Arial"/>
        <family val="2"/>
      </rPr>
      <t>after KEDFA approval of the investment</t>
    </r>
    <r>
      <rPr>
        <sz val="10"/>
        <rFont val="Arial"/>
        <family val="2"/>
      </rPr>
      <t>, whichever occurs first</t>
    </r>
  </si>
  <si>
    <r>
      <rPr>
        <b/>
        <i/>
        <sz val="9"/>
        <rFont val="Arial"/>
        <family val="2"/>
      </rPr>
      <t>Electronic Signature Policy</t>
    </r>
    <r>
      <rPr>
        <b/>
        <sz val="9"/>
        <rFont val="Arial"/>
        <family val="2"/>
      </rPr>
      <t xml:space="preserve">:  The person responsible for signing the document may type his/her name in the signature field, but the name must be preceded by a “/s” (e.g., /s Jim Smith).  If you are unable to type "/s", put a space before the slash.  </t>
    </r>
    <r>
      <rPr>
        <b/>
        <i/>
        <sz val="9"/>
        <color indexed="10"/>
        <rFont val="Arial"/>
        <family val="2"/>
      </rPr>
      <t>An email is also required from the signer providing a statement certifying/ authenticating the typed signature on the document is his/her signature.</t>
    </r>
    <r>
      <rPr>
        <b/>
        <sz val="9"/>
        <color indexed="10"/>
        <rFont val="Arial"/>
        <family val="2"/>
      </rPr>
      <t xml:space="preserve">  </t>
    </r>
  </si>
  <si>
    <t>The purpose of the Kentucky Angel Investment Act is to encourage capital investment, create new jobs and foster the development of new products and technologies by encouraging individual investors to make investments in innovative Kentucky small businesses with high growth potential.</t>
  </si>
  <si>
    <t>The application fee may be paid via check or online at</t>
  </si>
  <si>
    <r>
      <t xml:space="preserve">Legal Name of the Small Business you plan to Invest in (must </t>
    </r>
    <r>
      <rPr>
        <u/>
        <sz val="10"/>
        <rFont val="Arial"/>
        <family val="2"/>
      </rPr>
      <t>exactly</t>
    </r>
    <r>
      <rPr>
        <sz val="10"/>
        <rFont val="Arial"/>
        <family val="2"/>
      </rPr>
      <t xml:space="preserve"> match the name on our Qualified Small Business list)</t>
    </r>
  </si>
  <si>
    <t>ANGEL INVESTOR TAX CREDIT INFORMATION</t>
  </si>
  <si>
    <t>Application fee must accompany application and is payable online at</t>
  </si>
  <si>
    <t xml:space="preserve">     The undersigned acknowledges that the tax credit amount shown on this application is a maximum potential amount and does not guarantee any specific tax credit amount.  Actual tax credit amounts are dependent on program compliance actions that will occur after investment certification including, but not limited to, making the investment and providing acceptable evidence of a qualified investment within 80 calendar days (or December 31, whichever occurs first) after KEDFA board approval of your planned investment, and ongoing compliance of the small business in accordance with KRS 154.20-240.</t>
  </si>
  <si>
    <t xml:space="preserve">Please review the Kentucky Angel Investment Act Guidelines prior to completing this application.  If you have questions regarding the form, please call (502) 564-7670 or send an email to CED.Angel@ky.gov. </t>
  </si>
  <si>
    <t>Date of Birth</t>
  </si>
  <si>
    <t>Social Security #</t>
  </si>
  <si>
    <t xml:space="preserve">The Cabinet may run a background check on the applicant investor.  The Cabinet does not provide financial screening of the companies or individuals involved in the program and limits its certification to the statutory parameters for a Qualified Investor, Qualified Small Business, and Qualified Investment per KRS 154.20-230 through 240.  The companies offering and selling investments in this program may be subject to certain requirements and obligations set forth in Chapter 292 (Securities Act – Blue Sky Law) of the Kentucky Revised Statutes and the Securities Act of 1933.  Cabinet staff does not perform due diligence on the small businesses regarding their compliance with the aforementioned laws and does not guarantee any representations made by the companies, particularly relating to return on investment.  In making an investment decision, investors must rely on their own examination of the issuer and the terms of the offer, including the merits and risks involved.  Any investments offered or sold under this program have not been recommended by any federal or state securities commission or regulatory authority, and any representation to the contrary is a criminal offense.  </t>
  </si>
  <si>
    <t>https://kfi.ky.gov</t>
  </si>
  <si>
    <t xml:space="preserve">     The applicant shall make the Cabinet aware if, subsequent to the filing of this application, including during the term of any agreement entered into between the applicant and the Cabinet or KEDFA, the applicant, or any owner or affiliate of the applicant, is convicted of any criminal offenses, is placed in receivership or adjudicates a bankruptcy, or is denied a business related license or has a business related license suspended or revoked by any administrative, governmental or regulatory agency.</t>
  </si>
  <si>
    <t xml:space="preserve">For information on securities registrations and exemptions, visit: </t>
  </si>
  <si>
    <t xml:space="preserve">Submit this application on the most current form found at:  </t>
  </si>
  <si>
    <t>County Location of Principal Place of Business For Business Listed at Left</t>
  </si>
  <si>
    <r>
      <t xml:space="preserve">Maximum </t>
    </r>
    <r>
      <rPr>
        <b/>
        <u/>
        <sz val="10"/>
        <rFont val="Arial"/>
        <family val="2"/>
      </rPr>
      <t>potential</t>
    </r>
    <r>
      <rPr>
        <b/>
        <sz val="10"/>
        <rFont val="Arial"/>
        <family val="2"/>
      </rPr>
      <t xml:space="preserve"> tax credit amount (based on proposed investment amount, program cap limitations and  location of the business in which you plan to invest; subject to Cabinet review and KEDFA board approval) </t>
    </r>
  </si>
  <si>
    <t>If signing electronically, send required email verification statement with your application</t>
  </si>
  <si>
    <r>
      <t>INSTRUCTIONS:</t>
    </r>
    <r>
      <rPr>
        <sz val="10"/>
        <rFont val="Arial"/>
        <family val="2"/>
      </rPr>
      <t xml:space="preserve">  In accordance with the Executive Branch Code of Ethics, Chapter 11A of the Kentucky Revised Statutes ("KRS"), before any board or authority within or attached to the Cabinet for Economic Development ("CED") takes final action on any contract or agreement by which a bond, grant, lease, loan, assessment, incentive, inducement, or tax credit is awarded (the "incentive package"), the beneficiary of the incentive package must file with the approving board or authority a disclosure statement stating:  (i) the identity of the beneficiary of the incentive package, (ii) the identity of any person employed to act on behalf of the beneficiary with respect to the incentive package, (iii) the details of any financial transaction (as defined in KRS 11A.201(6)(a), see below) between the beneficiary (or any other person listed in (ii) above) and any agent or public servant of the CED, any member of any board or authority within or attached to that Cabinet, or any other public servant involved in the negotiation of the economic incentive package.</t>
    </r>
  </si>
  <si>
    <r>
      <t>NOTE:</t>
    </r>
    <r>
      <rPr>
        <sz val="10"/>
        <rFont val="Arial"/>
        <family val="2"/>
      </rPr>
      <t xml:space="preserve">  For purposes of KRS 11A.201(6)(a), the definition of "financial transaction" is activity conducted or undertaken for profit, not available to the general public on the same terms, that arises from the joint ownership, the ownership, or part ownership in common, of any real or personal property or any commercial or business enterprise of whatever form between:</t>
    </r>
  </si>
  <si>
    <t xml:space="preserve">     In addition, the undersigned applicant acknowledges and grants permission to the Authority to share any and all information contained within the application and its attachments with appropriate state and federal agencies, local jurisdiction(s), contracted consultants, and the Qualified Small Business in which you intend to invest, to determine the feasibility and potential impacts associated with this application.</t>
  </si>
  <si>
    <t>Earliest Estimated Investment Date</t>
  </si>
  <si>
    <t>Latest Estimated Investment Date</t>
  </si>
  <si>
    <r>
      <t xml:space="preserve">For your planned investment described above, enter the </t>
    </r>
    <r>
      <rPr>
        <u/>
        <sz val="10"/>
        <rFont val="Arial"/>
        <family val="2"/>
      </rPr>
      <t>estimated</t>
    </r>
    <r>
      <rPr>
        <sz val="10"/>
        <rFont val="Arial"/>
        <family val="2"/>
      </rPr>
      <t xml:space="preserve"> investment time frame at right</t>
    </r>
  </si>
  <si>
    <t>Is the company that you plan to invest in certified as a Qualified Small Business in the Kentucky Angel Investment Act program for the calendar year listed at the top of this form?</t>
  </si>
  <si>
    <t xml:space="preserve">If No, the business must apply for Qualified Small Business certification before we can complete our review of your Qualified Investment application. </t>
  </si>
  <si>
    <t>1.  This application (fully completed and signed)</t>
  </si>
  <si>
    <t>2.  Fully completed and signed Incentive Disclosure form (under the "Disclosure" tab in this workbook)</t>
  </si>
  <si>
    <t>3.  Electronic signature verification statement (required if you typed /s and your name on the signature line;</t>
  </si>
  <si>
    <t>Application Submission Checklist</t>
  </si>
  <si>
    <t>Please review this checklist to ensure that your submittal contains all required documents.</t>
  </si>
  <si>
    <t xml:space="preserve">ATTACHMENT A - </t>
  </si>
  <si>
    <t>INCENTIVE DISCLOSURE STATEMENT</t>
  </si>
  <si>
    <t>Answer YES or NO in box at right: has the Beneficiary or any employees or agents of the Beneficiary had any "financial transactions" (as defined above) with a CED agent, employee, or a board or agency attached to CED or any other public servant involved in the negotiation of any economic incentive package?</t>
  </si>
  <si>
    <t>Email applications to</t>
  </si>
  <si>
    <t>CED.Angel@ky.gov</t>
  </si>
  <si>
    <t>or mail to address on Instructions page.</t>
  </si>
  <si>
    <t xml:space="preserve">     The undersigned acknowledges that the Cabinet may run a background check on the applicant.</t>
  </si>
  <si>
    <t xml:space="preserve">     made payable to KEDFA included with application</t>
  </si>
  <si>
    <t>4.  Accurate Qualified Investment application fee paid online at https://ced.ky.gov/epayments or check</t>
  </si>
  <si>
    <t>CONFIDENTIAL</t>
  </si>
  <si>
    <t xml:space="preserve">     not required if you signed your name manually or signed using Adobe Acrobat e-signature)</t>
  </si>
  <si>
    <t>https://ced.ky.gov/Entrepreneurship/KAITC</t>
  </si>
  <si>
    <t>Dates that you list are for planning purposes only.  Actual investment time frames for tax credit eligibility will be calculated in accordance with program guidelines and cannot be officially determined until a planned investment has been approved by the KEDFA board. KEDFA meets the last Thursday of each month, except for a combined November/December meeting usually held in early December.  Applications received in our office less than 3 weeks prior to the KEDFA board meeting occurring before your earliest estimated investment date may not leave sufficient time to process the application for KEDFA approval and tax credit eligibility prior to your planned investment date.  Refer to Step 1 on the Instructions tab of this application for more information.</t>
  </si>
  <si>
    <t xml:space="preserve">As a natural person investor, will you (1) make a cash investment in the small business listed above in exchange for an equity or near-equity (such as SAFE agreement or convertible debt) interest in the small business, and (2) will your equity or near-equity interest be issued in the name of the natural person investor listed as the applicant on this application, and (3) will the investment be made from funds owned and controlled by the natural person investor (must be able to answer "Yes" to all 3 questions to qualify)? </t>
  </si>
  <si>
    <t>Will your investment in the small business listed above be offered and executed in compliance with applicable state and federal securities laws and regulations, as evidenced by an investment subscription agreement or similar document outlining the terms and conditions of your planned investment?</t>
  </si>
  <si>
    <t xml:space="preserve">     The undersigned acknowledges that the Cabinet does not provide financial screening of the companies or individuals in the program and limits its certification to the statutory parameters for a Qualified Investor, Qualified Small Business and Qualified Investment per KRS 154.20-230 through 240.  Cabinet staff will not perform due diligence on the small businesses and cannot guarantee any return on investment.</t>
  </si>
  <si>
    <t>Enhanced2</t>
  </si>
  <si>
    <t>Metcalf</t>
  </si>
  <si>
    <t xml:space="preserve">KENTUCKY ANGEL INVESTMENT ACT </t>
  </si>
  <si>
    <t xml:space="preserve">INVESTOR INFORMATION  </t>
  </si>
  <si>
    <r>
      <rPr>
        <b/>
        <sz val="10"/>
        <rFont val="Arial"/>
        <family val="2"/>
      </rPr>
      <t>Answer Yes or No:</t>
    </r>
    <r>
      <rPr>
        <sz val="10"/>
        <rFont val="Arial"/>
        <family val="2"/>
      </rPr>
      <t xml:space="preserve"> has the applicant ever been convicted of any criminal offenses, filed for bankruptcy, or been cited or fined by the Securities and Exchange Commission or other government agency for a securities related infraction?  The Cabinet may run a background check on the applicant investor.</t>
    </r>
  </si>
  <si>
    <t>If yes, please list the violation and explain (attach additional explanation if needed):</t>
  </si>
  <si>
    <t>Applicant Investor Legal Name: First Name, Middle Name or Initial, Last Name (include suffix if applicable)</t>
  </si>
  <si>
    <t>Is the applicant investor an individual natural person (a living, breathing human being; not a trust, corporation, or similar entity) whose investments submitted for tax credit consideration will be made  either (a) in the name of the individual natural person listed on this application; or (b) through a single-member limited liability company that is solely owned by the applicant and is a disregarded entity?</t>
  </si>
  <si>
    <r>
      <t xml:space="preserve">Does the applicant investor qualify as a </t>
    </r>
    <r>
      <rPr>
        <u/>
        <sz val="10"/>
        <rFont val="Arial"/>
        <family val="2"/>
      </rPr>
      <t>natural person</t>
    </r>
    <r>
      <rPr>
        <sz val="10"/>
        <rFont val="Arial"/>
        <family val="2"/>
      </rPr>
      <t xml:space="preserve"> accredited investor pursuant to Regulation D of the United States Securities and Exchange Commission, 17 C.F.R sec. 230.501, in effect as of the date the applicant is requesting certification?  Note that non-natural person entities, such as trusts, may qualify as accredited investors per SEC regulations, but for purposes of the Kentucky Angel Investment Act program, investors must qualify under the natural person accredited investor designation.  Accredited investor information can be found at www.investor.gov/introduction-investing/investing-basics/glossary/accredited-investors.</t>
    </r>
  </si>
  <si>
    <t>Is the applicant investor submitting this application for the purpose of seeking legitimate financial returns from a planned investment made in a qualified small business?</t>
  </si>
  <si>
    <t>Investor1</t>
  </si>
  <si>
    <t>Investor2</t>
  </si>
  <si>
    <t>Investor3</t>
  </si>
  <si>
    <t>SECQuestion</t>
  </si>
  <si>
    <t>APPLICATION FOR CALENDAR YEAR 2024</t>
  </si>
  <si>
    <t>A middle name or initial is required in row 11 below unless you do not have a legal middle name.</t>
  </si>
  <si>
    <t>KENTUCKY ANGEL INVESTMENT ACT</t>
  </si>
  <si>
    <r>
      <t xml:space="preserve">A non-refundable application fee made payable to KEDFA must be submitted along with the application.  Applications requesting $50,000 or less in angel investor tax credits will incur a $500 application fee.  Applications requesting angel investor tax credits greater than $50,000 must pay a $1,000 application fee.  </t>
    </r>
    <r>
      <rPr>
        <b/>
        <sz val="10"/>
        <rFont val="Arial"/>
        <family val="2"/>
      </rPr>
      <t xml:space="preserve">Note: the application fee is calculated on the projected angel tax credit amount, NOT the planned investment amount.  For example, an investor with a planned investment of $100,000 and a projected angel tax credit of $25,000 would pay a $500 application fee because the projected tax credit is less than $50,000.  If an Excel version of the application is filled out correctly, an accurate application fee amount will display on row 56 of the Investment Application worksheet, just below the calculated maximum potential tax credit amount. </t>
    </r>
    <r>
      <rPr>
        <sz val="10"/>
        <rFont val="Arial"/>
        <family val="2"/>
      </rPr>
      <t xml:space="preserve"> The application fee is refundable only if we are unable to process your application due to tax credits being unavailable.</t>
    </r>
  </si>
  <si>
    <t>If paying online, enter investor name followed by company name in "Applicant Name" field, or provide transaction ID along with application so that we can verify payment.</t>
  </si>
  <si>
    <t xml:space="preserve">Important: you must also complete and submit the Incentive Disclosure statement as a part of this application.  Click the "Disclosure" tab (maximize your window if you can't see the tab) and complete the disclosure statement.  Enter the applicant investor's legal name in the "Beneficiary's Legal Name" field on row 22.  If any individuals had contact with Cabinet for Economic Development staff regarding your application (such as preparing and submitting the application on your behalf, acting as your representative by answering questions about the application, etc.), list his/her name(s) in rows 29-32 at the bottom of the first page.  Provide a Yes or No answer to the question on row 36 at the top of page 2.  If the answer to this question is No, complete the form by signing and dating at the bottom.  If the answer is Yes, provide the additional requested information pertaining to financial transactions.  If you print and mail this application, please make sure the Incentive Disclosure form gets printed and mailed with the rest of your application. </t>
  </si>
  <si>
    <t xml:space="preserve">The application fee can be paid online at: </t>
  </si>
  <si>
    <t>by selecting the appropriate tax</t>
  </si>
  <si>
    <t>credit category under the "AI - Qualified Investment" header on the "Pay Application Fees" page (see the Instructions worksheet of this application for more detailed payment instructions).</t>
  </si>
  <si>
    <r>
      <t xml:space="preserve">Small businesses, individual investors, and planned investments must be certified by the Kentucky Economic Development Finance Authority (KEDFA) to participate in the Angel Investment Act program.  This application and disclosure form must be submitted by individual investors seeking certification for a planned investment </t>
    </r>
    <r>
      <rPr>
        <u/>
        <sz val="10"/>
        <rFont val="Arial"/>
        <family val="2"/>
      </rPr>
      <t>prior</t>
    </r>
    <r>
      <rPr>
        <sz val="10"/>
        <rFont val="Arial"/>
        <family val="2"/>
      </rPr>
      <t xml:space="preserve"> to actual investment.  Actual investment must occur within the 80 calendar day period (or December 31, whichever occurs first) immediately after KEDFA board approval (documentation verifying investment must also be received by KEDFA in the same time period).  Planned investments are presented for approval at scheduled KEDFA board meetings.  The KEDFA board usually meets the last Thursday of every month, except for a combined November/December meeting generally held in early December.  </t>
    </r>
    <r>
      <rPr>
        <b/>
        <sz val="10"/>
        <rFont val="Arial"/>
        <family val="2"/>
      </rPr>
      <t>This application, including the Investment Application and Disclosure worksheets,  should be completed and emailed to CED.Angel@ky.gov or mailed to the address below.</t>
    </r>
    <r>
      <rPr>
        <sz val="10"/>
        <rFont val="Arial"/>
        <family val="2"/>
      </rPr>
      <t xml:space="preserve">  </t>
    </r>
    <r>
      <rPr>
        <b/>
        <sz val="10"/>
        <rFont val="Arial"/>
        <family val="2"/>
      </rPr>
      <t>We strongly encourage applicants to submit this application to our office at least 3 weeks prior to the date of the KEDFA board meeting at which certification of a planned investment is sought.</t>
    </r>
  </si>
  <si>
    <t>The maximum amount of tax credits that may be awarded by KEDFA to a qualified investor in each calendar year is $200,000.  Investors in a single business cannot receive more than $1,000,000 in cumulative tax credits.</t>
  </si>
  <si>
    <t>All applicants should familiarize themselves with the information regarding the incentive programs for which application is made as well as other applicable program statutory requirements.  Guidelines regarding the Kentucky Angel Investment Act program are located at:</t>
  </si>
  <si>
    <r>
      <t>If paying online, access https://ced.ky.gov/epayments and click on "Pay Application Fees".    Click your cursor In the box under the "AI - Qualified Investment" header and then select the appropriate</t>
    </r>
    <r>
      <rPr>
        <u/>
        <sz val="10"/>
        <rFont val="Arial"/>
        <family val="2"/>
      </rPr>
      <t xml:space="preserve"> tax credit</t>
    </r>
    <r>
      <rPr>
        <sz val="10"/>
        <rFont val="Arial"/>
        <family val="2"/>
      </rPr>
      <t xml:space="preserve"> category (either "$50,000 or less" or "more than $50,000").  After selecting the appropriate tax credit cateogy, scroll to the bottom of the page and click the "Next" button.  On the next page, check to ensure that the displayed application fee is accurate and then select your payment method to proceed and finalize payment.  Payment may also be made by mailing a check made payable to KEDFA to the address above.</t>
    </r>
  </si>
  <si>
    <t xml:space="preserve">     Eligibility for certification is determined by the information presented in this application and any requested attachments.  Any changes in the status of the facts presented herein could jeopardize the investment's eligibility for certification.  If requested, the applicant agrees to provide additional information needed to confirm the applicant's eligibility for this program.</t>
  </si>
  <si>
    <t>Kentucky Cabinet for Economic Development
Office of Entrepreneurship and Innovation
Old Capitol Annex
300 West Broadway
Frankfort, KY  40601</t>
  </si>
  <si>
    <t>QUALIFIED INVESTMENT/INVESTOR</t>
  </si>
  <si>
    <t>See below for important information about the timing of your submitted Qualified Investment/Investor application in relation to when you plan to make an investment.  In order to qualify for potential tax credit consideration, complete the following steps in the order and timeframe indicated:</t>
  </si>
  <si>
    <t xml:space="preserve">Step 1:  Submit Qualified Investment/Investor application to the Kentucky Cabinet for Economic Development at least three weeks prior to the anticipated KEDFA board approval date, which is the earliest date you can make a tax credit-eligible investment.  To maintain potential tax credit eligibility, your planned investment must be approved by the KEDFA board  before you invest in the business.  In most cases, we need a minimum of three weeks to process your application and get information to KEDFA board members prior to the board meeting.  The KEDFA board meets the last Thursday of every month, except for a combined November/December meeting held in early December.  To help determine when you should submit your Qualified Investment/Investor application, identify your earliest potential investment date and then determine the KEDFA board meeting date to be held immediately prior to your earliest potential investment date.  For example, if you plan to make an investment in early August, you would need to get KEDFA board approval of your planned investment no later than the July KEDFA meeting the month prior to your planned investment.  To get your planned investment on the July KEDFA agenda for potential approval of a planned investment you intend to make in August, we need to receive your Qualified Investment/Investor application in our office at least three weeks prior to the KEDFA board meeting held on the last Thursday in July.  In this example, we would need to receive your application no later than early July for an investment you plan to make in August.  Applications received less than three weeks prior to the KEDFA board date/earliest investment date may necessitate moving the application to a later KEDFA board meeting, which may impact your planned investment date.  For the last KEDFA board meeting held each year in early December, applications are needed in our office no later than November 15.  </t>
  </si>
  <si>
    <t xml:space="preserve">Step 2:  After receiving KEDFA board approval for your planned investment, you will have eighty days (or December 31, whichever comes first) to complete an eligible investment (transfer investment funds to the Qualified Small Business indicated in your Qualified Investment/Investor application) AND submit eligible supporting documentation to our office so that we can verify an eligible investment has occurred.  Additional information on documentation needed to verify an eligible investment will be provided after KEDFA approval of a planned investment.  Note that Qualified Investment/Investor applications approved at the December KEDFA board meeting will have a compressed time frame in which to make investments, as funds will have to be transferred to the Qualified Small Business after KEDFA board approval but no later than the end of the calendar year, which typically only leaves a 2-3 week investment window, depending on the exact date of the KEDFA board meeting in early December.  </t>
  </si>
  <si>
    <t>Rev 12/2023</t>
  </si>
  <si>
    <t xml:space="preserve">QUALIFIED INVESTMENT/INVESTOR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</si>
</sst>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409]mmmm\ d\,\ yyyy;@"/>
    <numFmt numFmtId="165" formatCode="&quot;$&quot;#,##0"/>
    <numFmt numFmtId="166" formatCode="&quot;$&quot;#,##0.00"/>
    <numFmt numFmtId="167" formatCode="00000"/>
    <numFmt numFmtId="168" formatCode="mm/dd/yy;@"/>
  </numFmts>
  <fonts count="24" x14ac:knownFonts="1">
    <font>
      <sz val="10"/>
      <name val="Arial"/>
    </font>
    <font>
      <sz val="8"/>
      <name val="Arial"/>
      <family val="2"/>
    </font>
    <font>
      <b/>
      <sz val="10"/>
      <name val="Arial"/>
      <family val="2"/>
    </font>
    <font>
      <sz val="10"/>
      <name val="Arial"/>
      <family val="2"/>
    </font>
    <font>
      <u/>
      <sz val="10"/>
      <color indexed="12"/>
      <name val="Arial"/>
      <family val="2"/>
    </font>
    <font>
      <b/>
      <u/>
      <sz val="10"/>
      <name val="Arial"/>
      <family val="2"/>
    </font>
    <font>
      <i/>
      <sz val="10"/>
      <name val="Arial"/>
      <family val="2"/>
    </font>
    <font>
      <u/>
      <sz val="10"/>
      <name val="Arial"/>
      <family val="2"/>
    </font>
    <font>
      <sz val="24"/>
      <name val="Arial"/>
      <family val="2"/>
    </font>
    <font>
      <sz val="9"/>
      <name val="Arial"/>
      <family val="2"/>
    </font>
    <font>
      <b/>
      <sz val="9"/>
      <name val="Arial"/>
      <family val="2"/>
    </font>
    <font>
      <b/>
      <u/>
      <sz val="10"/>
      <color indexed="12"/>
      <name val="Arial"/>
      <family val="2"/>
    </font>
    <font>
      <i/>
      <sz val="9"/>
      <name val="Arial"/>
      <family val="2"/>
    </font>
    <font>
      <b/>
      <sz val="9"/>
      <color indexed="10"/>
      <name val="Arial"/>
      <family val="2"/>
    </font>
    <font>
      <b/>
      <i/>
      <sz val="9"/>
      <name val="Arial"/>
      <family val="2"/>
    </font>
    <font>
      <sz val="10"/>
      <name val="Arial"/>
      <family val="2"/>
    </font>
    <font>
      <sz val="11"/>
      <color theme="1"/>
      <name val="Calibri"/>
      <family val="2"/>
      <scheme val="minor"/>
    </font>
    <font>
      <b/>
      <sz val="10"/>
      <color rgb="FFFF0000"/>
      <name val="Arial"/>
      <family val="2"/>
    </font>
    <font>
      <b/>
      <i/>
      <sz val="9"/>
      <color rgb="FFFF0000"/>
      <name val="Arial"/>
      <family val="2"/>
    </font>
    <font>
      <b/>
      <i/>
      <sz val="9"/>
      <color indexed="10"/>
      <name val="Arial"/>
      <family val="2"/>
    </font>
    <font>
      <b/>
      <sz val="12"/>
      <color rgb="FF003865"/>
      <name val="Arial"/>
      <family val="2"/>
    </font>
    <font>
      <sz val="10"/>
      <color rgb="FF003865"/>
      <name val="Arial"/>
      <family val="2"/>
    </font>
    <font>
      <sz val="12"/>
      <color rgb="FFFF0000"/>
      <name val="Arial"/>
      <family val="2"/>
    </font>
    <font>
      <b/>
      <sz val="12"/>
      <color rgb="FFFF0000"/>
      <name val="Arial"/>
      <family val="2"/>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44" fontId="15" fillId="0" borderId="0" applyFont="0" applyFill="0" applyBorder="0" applyAlignment="0" applyProtection="0"/>
    <xf numFmtId="0" fontId="4" fillId="0" borderId="0" applyNumberFormat="0" applyFill="0" applyBorder="0" applyAlignment="0" applyProtection="0">
      <alignment vertical="top"/>
      <protection locked="0"/>
    </xf>
    <xf numFmtId="0" fontId="15" fillId="0" borderId="0"/>
    <xf numFmtId="0" fontId="16" fillId="0" borderId="0"/>
  </cellStyleXfs>
  <cellXfs count="232">
    <xf numFmtId="0" fontId="0" fillId="0" borderId="0" xfId="0"/>
    <xf numFmtId="0" fontId="0" fillId="0" borderId="1" xfId="0" applyBorder="1"/>
    <xf numFmtId="0" fontId="3" fillId="0" borderId="0" xfId="0" applyFont="1"/>
    <xf numFmtId="0" fontId="0" fillId="2" borderId="0" xfId="0" applyFill="1"/>
    <xf numFmtId="0" fontId="5" fillId="0" borderId="0" xfId="0" applyFont="1"/>
    <xf numFmtId="0" fontId="0" fillId="2" borderId="2" xfId="0" applyFill="1" applyBorder="1"/>
    <xf numFmtId="0" fontId="0" fillId="2" borderId="0" xfId="0" applyFill="1" applyBorder="1"/>
    <xf numFmtId="0" fontId="0" fillId="2" borderId="0" xfId="0" applyFill="1" applyBorder="1" applyAlignment="1">
      <alignment horizontal="right"/>
    </xf>
    <xf numFmtId="0" fontId="0" fillId="2" borderId="3" xfId="0" applyFill="1" applyBorder="1"/>
    <xf numFmtId="0" fontId="6" fillId="2" borderId="0" xfId="0" applyFont="1" applyFill="1" applyBorder="1"/>
    <xf numFmtId="0" fontId="0" fillId="0" borderId="0" xfId="0" applyAlignment="1">
      <alignment wrapText="1"/>
    </xf>
    <xf numFmtId="0" fontId="0" fillId="0" borderId="0" xfId="0" applyAlignment="1">
      <alignment vertical="top" wrapText="1"/>
    </xf>
    <xf numFmtId="0" fontId="7" fillId="0" borderId="0" xfId="0" applyFont="1"/>
    <xf numFmtId="0" fontId="6" fillId="0" borderId="0" xfId="0" applyFont="1"/>
    <xf numFmtId="0" fontId="0" fillId="2" borderId="4" xfId="0" applyFill="1" applyBorder="1"/>
    <xf numFmtId="0" fontId="0" fillId="0" borderId="0" xfId="0" applyAlignment="1"/>
    <xf numFmtId="0" fontId="0" fillId="0" borderId="0" xfId="0" applyFill="1" applyBorder="1"/>
    <xf numFmtId="0" fontId="1" fillId="0" borderId="0" xfId="0" applyFont="1"/>
    <xf numFmtId="0" fontId="3" fillId="0" borderId="1" xfId="0" applyFont="1" applyBorder="1"/>
    <xf numFmtId="0" fontId="3" fillId="0" borderId="0" xfId="0" applyFont="1" applyFill="1" applyBorder="1"/>
    <xf numFmtId="0" fontId="7" fillId="2" borderId="2" xfId="0" applyFont="1" applyFill="1" applyBorder="1"/>
    <xf numFmtId="0" fontId="3" fillId="2" borderId="0" xfId="0" applyFont="1" applyFill="1"/>
    <xf numFmtId="0" fontId="1" fillId="0" borderId="0" xfId="0" applyFont="1" applyAlignment="1">
      <alignment horizontal="right"/>
    </xf>
    <xf numFmtId="0" fontId="3" fillId="5" borderId="1" xfId="0" applyFont="1" applyFill="1" applyBorder="1" applyAlignment="1" applyProtection="1">
      <alignment horizontal="center" vertical="top"/>
      <protection locked="0"/>
    </xf>
    <xf numFmtId="0" fontId="3" fillId="0" borderId="1" xfId="0" applyFont="1" applyBorder="1" applyAlignment="1" applyProtection="1">
      <alignment vertical="top" wrapText="1"/>
      <protection locked="0"/>
    </xf>
    <xf numFmtId="0" fontId="9" fillId="0" borderId="0" xfId="0" applyFont="1"/>
    <xf numFmtId="164" fontId="0" fillId="0" borderId="0" xfId="0" applyNumberFormat="1"/>
    <xf numFmtId="0" fontId="0" fillId="6" borderId="0" xfId="0" applyFill="1"/>
    <xf numFmtId="166"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5" fillId="4" borderId="5" xfId="0" applyFont="1" applyFill="1" applyBorder="1"/>
    <xf numFmtId="0" fontId="0" fillId="4" borderId="5" xfId="0" applyFill="1" applyBorder="1"/>
    <xf numFmtId="0" fontId="17" fillId="4" borderId="5" xfId="0" applyFont="1" applyFill="1" applyBorder="1"/>
    <xf numFmtId="0" fontId="0" fillId="0" borderId="0" xfId="0" applyAlignment="1">
      <alignment vertical="center"/>
    </xf>
    <xf numFmtId="0" fontId="3" fillId="5" borderId="6" xfId="0" applyFont="1" applyFill="1" applyBorder="1" applyAlignment="1" applyProtection="1">
      <alignment horizontal="center" vertical="center"/>
      <protection locked="0"/>
    </xf>
    <xf numFmtId="0" fontId="3" fillId="0" borderId="1" xfId="0" applyFont="1" applyFill="1" applyBorder="1"/>
    <xf numFmtId="0" fontId="0" fillId="0" borderId="0" xfId="0" applyFill="1"/>
    <xf numFmtId="0" fontId="3" fillId="2" borderId="2" xfId="0" applyFont="1" applyFill="1" applyBorder="1"/>
    <xf numFmtId="0" fontId="3" fillId="2" borderId="0" xfId="0" applyFont="1" applyFill="1" applyBorder="1"/>
    <xf numFmtId="0" fontId="3" fillId="7" borderId="0" xfId="0" applyFont="1" applyFill="1" applyBorder="1" applyAlignment="1" applyProtection="1">
      <alignment vertical="center" wrapText="1"/>
      <protection locked="0"/>
    </xf>
    <xf numFmtId="0" fontId="15" fillId="0" borderId="0" xfId="3"/>
    <xf numFmtId="0" fontId="3" fillId="0" borderId="0" xfId="3" applyFont="1"/>
    <xf numFmtId="0" fontId="8" fillId="0" borderId="1" xfId="0" applyFont="1" applyBorder="1" applyAlignment="1" applyProtection="1">
      <alignment horizontal="center" vertical="center"/>
      <protection locked="0"/>
    </xf>
    <xf numFmtId="0" fontId="5" fillId="4" borderId="5" xfId="0" applyFont="1" applyFill="1" applyBorder="1" applyAlignment="1">
      <alignment vertical="center"/>
    </xf>
    <xf numFmtId="0" fontId="17" fillId="4" borderId="5" xfId="0" applyFont="1" applyFill="1" applyBorder="1" applyAlignment="1">
      <alignment horizontal="right" vertical="center"/>
    </xf>
    <xf numFmtId="0" fontId="0" fillId="0" borderId="0" xfId="0"/>
    <xf numFmtId="0" fontId="3" fillId="0" borderId="0" xfId="0" applyFont="1" applyAlignment="1">
      <alignment vertical="top"/>
    </xf>
    <xf numFmtId="0" fontId="3" fillId="0" borderId="0" xfId="3" applyFont="1" applyFill="1"/>
    <xf numFmtId="0" fontId="3" fillId="5" borderId="1" xfId="0" applyFont="1" applyFill="1" applyBorder="1" applyAlignment="1" applyProtection="1">
      <alignment horizontal="center" vertical="center"/>
      <protection locked="0"/>
    </xf>
    <xf numFmtId="0" fontId="0" fillId="0" borderId="0" xfId="0"/>
    <xf numFmtId="0" fontId="17" fillId="2" borderId="3" xfId="0" applyFont="1" applyFill="1" applyBorder="1" applyAlignment="1">
      <alignment horizontal="center" wrapText="1"/>
    </xf>
    <xf numFmtId="0" fontId="0" fillId="0" borderId="0" xfId="0"/>
    <xf numFmtId="0" fontId="3" fillId="2" borderId="0" xfId="0" applyFont="1" applyFill="1" applyBorder="1" applyAlignment="1">
      <alignment wrapText="1"/>
    </xf>
    <xf numFmtId="0" fontId="3" fillId="2" borderId="0" xfId="0" applyFont="1" applyFill="1" applyBorder="1" applyAlignment="1">
      <alignment horizontal="left" wrapText="1"/>
    </xf>
    <xf numFmtId="0" fontId="3" fillId="2" borderId="3" xfId="0" applyFont="1" applyFill="1" applyBorder="1" applyAlignment="1">
      <alignment horizontal="left" wrapText="1"/>
    </xf>
    <xf numFmtId="168" fontId="3" fillId="0" borderId="1" xfId="0" applyNumberFormat="1" applyFont="1" applyFill="1" applyBorder="1" applyAlignment="1" applyProtection="1">
      <alignment horizontal="center" wrapText="1"/>
      <protection locked="0"/>
    </xf>
    <xf numFmtId="0" fontId="0" fillId="0" borderId="0" xfId="0"/>
    <xf numFmtId="0" fontId="0" fillId="0" borderId="0" xfId="0"/>
    <xf numFmtId="0" fontId="0" fillId="0" borderId="13" xfId="0" applyBorder="1" applyAlignment="1" applyProtection="1">
      <alignment horizontal="center" wrapText="1"/>
      <protection locked="0"/>
    </xf>
    <xf numFmtId="0" fontId="6" fillId="2" borderId="0" xfId="0" applyFont="1" applyFill="1"/>
    <xf numFmtId="0" fontId="0" fillId="2" borderId="0" xfId="0" applyFill="1" applyAlignment="1">
      <alignment wrapText="1"/>
    </xf>
    <xf numFmtId="0" fontId="0" fillId="2" borderId="3" xfId="0" applyFill="1" applyBorder="1" applyAlignment="1">
      <alignment wrapText="1"/>
    </xf>
    <xf numFmtId="0" fontId="3" fillId="0" borderId="1" xfId="0" applyFont="1" applyBorder="1" applyAlignment="1" applyProtection="1">
      <alignment horizontal="center" vertical="center" wrapText="1"/>
      <protection locked="0"/>
    </xf>
    <xf numFmtId="0" fontId="3" fillId="0" borderId="0" xfId="0" applyFont="1" applyAlignment="1">
      <alignment horizontal="left"/>
    </xf>
    <xf numFmtId="0" fontId="21" fillId="7" borderId="0" xfId="0" applyFont="1" applyFill="1" applyBorder="1" applyAlignment="1">
      <alignment horizontal="left"/>
    </xf>
    <xf numFmtId="0" fontId="17" fillId="7" borderId="0" xfId="0" applyFont="1" applyFill="1" applyBorder="1" applyAlignment="1">
      <alignment horizontal="center"/>
    </xf>
    <xf numFmtId="0" fontId="17" fillId="7" borderId="3" xfId="0" applyFont="1" applyFill="1" applyBorder="1" applyAlignment="1">
      <alignment horizontal="center"/>
    </xf>
    <xf numFmtId="0" fontId="0" fillId="6" borderId="0" xfId="0" applyFill="1" applyAlignment="1"/>
    <xf numFmtId="0" fontId="2" fillId="0" borderId="0" xfId="0" applyFont="1" applyAlignment="1">
      <alignment horizontal="left" vertical="center" wrapText="1"/>
    </xf>
    <xf numFmtId="0" fontId="23" fillId="0" borderId="0" xfId="0" applyFont="1" applyAlignment="1">
      <alignment horizontal="center"/>
    </xf>
    <xf numFmtId="0" fontId="22" fillId="0" borderId="0" xfId="0" applyFont="1" applyAlignment="1">
      <alignment horizontal="center"/>
    </xf>
    <xf numFmtId="0" fontId="0" fillId="0" borderId="0" xfId="0"/>
    <xf numFmtId="0" fontId="11" fillId="0" borderId="0" xfId="2" applyFont="1" applyAlignment="1" applyProtection="1">
      <alignment horizontal="left" vertical="center"/>
    </xf>
    <xf numFmtId="0" fontId="3" fillId="0" borderId="0" xfId="0" applyFont="1" applyAlignment="1">
      <alignment wrapText="1"/>
    </xf>
    <xf numFmtId="0" fontId="5" fillId="0" borderId="0" xfId="0" applyFont="1" applyAlignment="1">
      <alignment wrapText="1"/>
    </xf>
    <xf numFmtId="0" fontId="3" fillId="0" borderId="0" xfId="0" applyFont="1" applyAlignment="1">
      <alignment vertical="center" wrapText="1"/>
    </xf>
    <xf numFmtId="0" fontId="0" fillId="0" borderId="0" xfId="0" applyAlignment="1">
      <alignment vertical="center" wrapText="1"/>
    </xf>
    <xf numFmtId="0" fontId="20" fillId="0" borderId="0" xfId="0" applyFont="1" applyAlignment="1">
      <alignment horizontal="center"/>
    </xf>
    <xf numFmtId="0" fontId="0" fillId="0" borderId="0" xfId="0" applyAlignment="1">
      <alignment wrapText="1"/>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Fill="1" applyAlignment="1">
      <alignment vertical="center" wrapText="1"/>
    </xf>
    <xf numFmtId="0" fontId="0" fillId="0" borderId="0" xfId="0" applyFill="1" applyAlignment="1">
      <alignment vertical="center" wrapText="1"/>
    </xf>
    <xf numFmtId="0" fontId="3" fillId="0" borderId="0" xfId="2" applyFont="1" applyAlignment="1" applyProtection="1">
      <alignment horizontal="left" vertical="center" wrapText="1"/>
    </xf>
    <xf numFmtId="0" fontId="11" fillId="0" borderId="0" xfId="2" applyFont="1" applyAlignment="1" applyProtection="1">
      <alignment horizontal="left" vertical="center" wrapText="1"/>
    </xf>
    <xf numFmtId="0" fontId="10" fillId="0" borderId="0" xfId="0" applyFont="1" applyAlignment="1">
      <alignment horizontal="left" vertical="center" wrapText="1"/>
    </xf>
    <xf numFmtId="0" fontId="9" fillId="0" borderId="0" xfId="0" applyFont="1" applyAlignment="1">
      <alignment horizontal="center" vertical="center" wrapText="1"/>
    </xf>
    <xf numFmtId="0" fontId="11" fillId="0" borderId="0" xfId="2" applyFont="1" applyAlignment="1" applyProtection="1">
      <alignment vertical="center" wrapText="1"/>
    </xf>
    <xf numFmtId="0" fontId="2" fillId="0" borderId="0" xfId="0" applyFont="1" applyAlignment="1">
      <alignment vertical="center" wrapText="1"/>
    </xf>
    <xf numFmtId="0" fontId="0" fillId="0" borderId="0" xfId="0" applyAlignment="1">
      <alignment horizontal="center" vertical="center"/>
    </xf>
    <xf numFmtId="0" fontId="3" fillId="0" borderId="0" xfId="2" applyFont="1" applyAlignment="1" applyProtection="1">
      <alignment horizontal="left" vertical="center"/>
    </xf>
    <xf numFmtId="0" fontId="17" fillId="2" borderId="9" xfId="0" applyFont="1" applyFill="1" applyBorder="1" applyAlignment="1">
      <alignment horizontal="center" wrapText="1"/>
    </xf>
    <xf numFmtId="0" fontId="17" fillId="2" borderId="10" xfId="0" applyFont="1" applyFill="1" applyBorder="1" applyAlignment="1">
      <alignment horizontal="center" wrapText="1"/>
    </xf>
    <xf numFmtId="0" fontId="17" fillId="2" borderId="4" xfId="0" applyFont="1" applyFill="1" applyBorder="1" applyAlignment="1">
      <alignment horizontal="center" wrapText="1"/>
    </xf>
    <xf numFmtId="0" fontId="3"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12" xfId="0" applyFont="1" applyFill="1" applyBorder="1" applyAlignment="1">
      <alignment vertical="center" wrapText="1"/>
    </xf>
    <xf numFmtId="0" fontId="3" fillId="7" borderId="11" xfId="0" applyFont="1" applyFill="1" applyBorder="1" applyAlignment="1">
      <alignment vertical="center" wrapText="1"/>
    </xf>
    <xf numFmtId="0" fontId="3" fillId="7" borderId="8" xfId="0" applyFont="1" applyFill="1" applyBorder="1" applyAlignment="1">
      <alignment vertical="center" wrapText="1"/>
    </xf>
    <xf numFmtId="0" fontId="3" fillId="7" borderId="12" xfId="0" applyFont="1" applyFill="1" applyBorder="1" applyAlignment="1">
      <alignment vertical="center" wrapText="1"/>
    </xf>
    <xf numFmtId="0" fontId="3" fillId="2" borderId="2" xfId="0" applyFont="1" applyFill="1" applyBorder="1" applyAlignment="1">
      <alignment vertical="center" wrapText="1"/>
    </xf>
    <xf numFmtId="0" fontId="3" fillId="2" borderId="0" xfId="0" applyFont="1" applyFill="1" applyBorder="1" applyAlignment="1">
      <alignment vertical="center" wrapText="1"/>
    </xf>
    <xf numFmtId="0" fontId="3" fillId="2" borderId="3" xfId="0" applyFont="1" applyFill="1" applyBorder="1" applyAlignment="1">
      <alignment vertical="center" wrapText="1"/>
    </xf>
    <xf numFmtId="0" fontId="3" fillId="2" borderId="2" xfId="0" applyFont="1" applyFill="1" applyBorder="1" applyAlignment="1">
      <alignment wrapText="1"/>
    </xf>
    <xf numFmtId="0" fontId="0" fillId="0" borderId="3" xfId="0" applyBorder="1" applyAlignment="1">
      <alignment wrapText="1"/>
    </xf>
    <xf numFmtId="0" fontId="17" fillId="2" borderId="2" xfId="0" applyFont="1" applyFill="1" applyBorder="1" applyAlignment="1">
      <alignment horizontal="center" wrapText="1"/>
    </xf>
    <xf numFmtId="0" fontId="17" fillId="2" borderId="0" xfId="0" applyFont="1" applyFill="1" applyBorder="1" applyAlignment="1">
      <alignment horizontal="center" wrapText="1"/>
    </xf>
    <xf numFmtId="0" fontId="5" fillId="4" borderId="5" xfId="0" applyFont="1" applyFill="1" applyBorder="1"/>
    <xf numFmtId="164" fontId="0" fillId="0" borderId="7" xfId="0" applyNumberFormat="1" applyBorder="1" applyAlignment="1" applyProtection="1">
      <alignment wrapText="1"/>
      <protection locked="0"/>
    </xf>
    <xf numFmtId="164" fontId="0" fillId="0" borderId="5" xfId="0" applyNumberFormat="1" applyBorder="1" applyAlignment="1" applyProtection="1">
      <alignment wrapText="1"/>
      <protection locked="0"/>
    </xf>
    <xf numFmtId="164" fontId="0" fillId="0" borderId="6" xfId="0" applyNumberFormat="1" applyBorder="1" applyAlignment="1" applyProtection="1">
      <alignment wrapText="1"/>
      <protection locked="0"/>
    </xf>
    <xf numFmtId="167" fontId="0" fillId="0" borderId="7" xfId="0" applyNumberFormat="1" applyBorder="1" applyAlignment="1" applyProtection="1">
      <alignment horizontal="left" vertical="top" wrapText="1"/>
      <protection locked="0"/>
    </xf>
    <xf numFmtId="167" fontId="0" fillId="0" borderId="6" xfId="0" applyNumberFormat="1" applyBorder="1" applyAlignment="1" applyProtection="1">
      <alignment horizontal="left" vertical="top" wrapText="1"/>
      <protection locked="0"/>
    </xf>
    <xf numFmtId="0" fontId="3" fillId="0" borderId="7" xfId="0" applyFont="1"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20" fillId="0" borderId="10" xfId="0" applyFont="1" applyBorder="1" applyAlignment="1">
      <alignment horizontal="center"/>
    </xf>
    <xf numFmtId="0" fontId="3" fillId="0" borderId="10" xfId="0" applyFont="1" applyBorder="1" applyAlignment="1" applyProtection="1">
      <alignment wrapText="1"/>
      <protection locked="0"/>
    </xf>
    <xf numFmtId="0" fontId="3" fillId="0" borderId="10" xfId="0" applyFont="1" applyBorder="1" applyAlignment="1" applyProtection="1">
      <alignment vertical="top" wrapText="1"/>
      <protection locked="0"/>
    </xf>
    <xf numFmtId="164" fontId="3" fillId="0" borderId="10" xfId="0" applyNumberFormat="1" applyFont="1" applyBorder="1" applyAlignment="1" applyProtection="1">
      <alignment horizontal="left" wrapText="1"/>
      <protection locked="0"/>
    </xf>
    <xf numFmtId="0" fontId="11" fillId="0" borderId="0" xfId="2" applyFont="1" applyAlignment="1" applyProtection="1"/>
    <xf numFmtId="0" fontId="10" fillId="0" borderId="0" xfId="0" applyFont="1"/>
    <xf numFmtId="0" fontId="18" fillId="0" borderId="0" xfId="0" applyFont="1" applyAlignment="1">
      <alignment horizontal="right"/>
    </xf>
    <xf numFmtId="0" fontId="10" fillId="0" borderId="0" xfId="0" applyFont="1" applyAlignment="1">
      <alignment vertical="center" wrapText="1"/>
    </xf>
    <xf numFmtId="0" fontId="18" fillId="0" borderId="0" xfId="0" applyFont="1" applyBorder="1" applyAlignment="1" applyProtection="1">
      <alignment horizontal="center" wrapText="1"/>
    </xf>
    <xf numFmtId="0" fontId="2" fillId="2" borderId="1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2" fillId="7" borderId="2" xfId="0" applyFont="1" applyFill="1" applyBorder="1" applyAlignment="1" applyProtection="1">
      <alignment vertical="center" wrapText="1"/>
    </xf>
    <xf numFmtId="0" fontId="12" fillId="7" borderId="0" xfId="0" applyFont="1" applyFill="1" applyBorder="1" applyAlignment="1" applyProtection="1">
      <alignment vertical="center" wrapText="1"/>
    </xf>
    <xf numFmtId="0" fontId="12" fillId="7" borderId="3" xfId="0" applyFont="1" applyFill="1" applyBorder="1" applyAlignment="1" applyProtection="1">
      <alignment vertical="center" wrapText="1"/>
    </xf>
    <xf numFmtId="0" fontId="3" fillId="0" borderId="8" xfId="0" applyFont="1" applyBorder="1" applyAlignment="1">
      <alignment vertical="center" wrapText="1"/>
    </xf>
    <xf numFmtId="0" fontId="17" fillId="2" borderId="2" xfId="0" applyFont="1" applyFill="1" applyBorder="1" applyAlignment="1">
      <alignment horizontal="center"/>
    </xf>
    <xf numFmtId="0" fontId="17" fillId="2" borderId="0" xfId="0" applyFont="1" applyFill="1" applyBorder="1" applyAlignment="1">
      <alignment horizontal="center"/>
    </xf>
    <xf numFmtId="0" fontId="17" fillId="2" borderId="3" xfId="0" applyFont="1" applyFill="1" applyBorder="1" applyAlignment="1">
      <alignment horizontal="center"/>
    </xf>
    <xf numFmtId="0" fontId="0" fillId="2" borderId="5" xfId="0" applyFill="1" applyBorder="1"/>
    <xf numFmtId="0" fontId="0" fillId="2" borderId="6" xfId="0" applyFill="1" applyBorder="1"/>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165" fontId="3" fillId="0" borderId="7" xfId="0" applyNumberFormat="1" applyFont="1" applyFill="1" applyBorder="1" applyAlignment="1" applyProtection="1">
      <alignment horizontal="center" vertical="center" wrapText="1"/>
      <protection locked="0"/>
    </xf>
    <xf numFmtId="165" fontId="3" fillId="0" borderId="6" xfId="0" applyNumberFormat="1" applyFont="1" applyFill="1" applyBorder="1" applyAlignment="1" applyProtection="1">
      <alignment horizontal="center" vertical="center"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165" fontId="2" fillId="6" borderId="1" xfId="0" applyNumberFormat="1" applyFont="1" applyFill="1" applyBorder="1" applyAlignment="1">
      <alignment horizontal="center" vertical="center" wrapText="1"/>
    </xf>
    <xf numFmtId="0" fontId="17" fillId="2" borderId="3" xfId="0" applyFont="1" applyFill="1" applyBorder="1" applyAlignment="1">
      <alignment horizont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3" fillId="2" borderId="2" xfId="0" applyFont="1" applyFill="1" applyBorder="1" applyAlignment="1">
      <alignment horizontal="center" wrapText="1"/>
    </xf>
    <xf numFmtId="0" fontId="3" fillId="2" borderId="0" xfId="0" applyFont="1" applyFill="1" applyBorder="1" applyAlignment="1">
      <alignment horizontal="center" wrapText="1"/>
    </xf>
    <xf numFmtId="0" fontId="17" fillId="2" borderId="0" xfId="0" applyFont="1" applyFill="1" applyBorder="1" applyAlignment="1">
      <alignment horizontal="left" vertical="center" wrapText="1"/>
    </xf>
    <xf numFmtId="0" fontId="3" fillId="2" borderId="2" xfId="0" applyFont="1" applyFill="1" applyBorder="1"/>
    <xf numFmtId="0" fontId="3" fillId="2" borderId="0" xfId="0" applyFont="1" applyFill="1" applyBorder="1"/>
    <xf numFmtId="0" fontId="3" fillId="2" borderId="9" xfId="0" applyFont="1" applyFill="1" applyBorder="1"/>
    <xf numFmtId="0" fontId="3" fillId="2" borderId="10" xfId="0" applyFont="1" applyFill="1" applyBorder="1"/>
    <xf numFmtId="0" fontId="3" fillId="2" borderId="4" xfId="0" applyFont="1" applyFill="1" applyBorder="1"/>
    <xf numFmtId="0" fontId="3" fillId="0" borderId="7" xfId="0" applyFont="1"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9" fillId="0" borderId="7"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3" fillId="7" borderId="10" xfId="0" applyFont="1" applyFill="1" applyBorder="1" applyAlignment="1" applyProtection="1">
      <alignment horizontal="left" vertical="center" wrapText="1"/>
    </xf>
    <xf numFmtId="0" fontId="3" fillId="7" borderId="4" xfId="0" applyFont="1" applyFill="1" applyBorder="1" applyAlignment="1" applyProtection="1">
      <alignment horizontal="left" vertical="center" wrapText="1"/>
    </xf>
    <xf numFmtId="0" fontId="3" fillId="0" borderId="7"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12" fillId="7" borderId="2" xfId="0"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3" fillId="7" borderId="2"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3" fillId="2" borderId="7" xfId="0" applyFont="1" applyFill="1" applyBorder="1"/>
    <xf numFmtId="0" fontId="3" fillId="2" borderId="5" xfId="0" applyFont="1" applyFill="1" applyBorder="1"/>
    <xf numFmtId="0" fontId="4" fillId="0" borderId="0" xfId="2" applyAlignment="1" applyProtection="1">
      <alignment horizontal="center"/>
    </xf>
    <xf numFmtId="0" fontId="0" fillId="0" borderId="0" xfId="0" applyAlignment="1">
      <alignment horizontal="center"/>
    </xf>
    <xf numFmtId="0" fontId="3" fillId="2" borderId="9"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4" xfId="0" applyFont="1" applyFill="1" applyBorder="1" applyAlignment="1">
      <alignment horizontal="center" vertical="top" wrapText="1"/>
    </xf>
    <xf numFmtId="0" fontId="17" fillId="7" borderId="2" xfId="0" applyFont="1" applyFill="1" applyBorder="1" applyAlignment="1">
      <alignment horizontal="center" vertical="center"/>
    </xf>
    <xf numFmtId="0" fontId="17" fillId="7" borderId="0" xfId="0" applyFont="1" applyFill="1" applyBorder="1" applyAlignment="1">
      <alignment horizontal="center" vertical="center"/>
    </xf>
    <xf numFmtId="0" fontId="17" fillId="7" borderId="3" xfId="0" applyFont="1" applyFill="1" applyBorder="1" applyAlignment="1">
      <alignment horizontal="center" vertical="center"/>
    </xf>
    <xf numFmtId="0" fontId="3" fillId="0" borderId="0" xfId="0" applyFont="1" applyAlignment="1">
      <alignment horizontal="center"/>
    </xf>
    <xf numFmtId="0" fontId="11" fillId="7" borderId="0" xfId="2" applyFont="1" applyFill="1" applyBorder="1" applyAlignment="1" applyProtection="1">
      <alignment horizontal="left"/>
    </xf>
    <xf numFmtId="0" fontId="3" fillId="7" borderId="2" xfId="0" applyFont="1" applyFill="1" applyBorder="1" applyAlignment="1">
      <alignment horizontal="right"/>
    </xf>
    <xf numFmtId="0" fontId="3" fillId="7" borderId="0" xfId="0" applyFont="1" applyFill="1" applyBorder="1" applyAlignment="1">
      <alignment horizontal="right"/>
    </xf>
    <xf numFmtId="0" fontId="17" fillId="2" borderId="0" xfId="0" applyFont="1" applyFill="1" applyAlignment="1">
      <alignment horizontal="center"/>
    </xf>
    <xf numFmtId="0" fontId="17" fillId="2" borderId="4" xfId="0" applyFont="1" applyFill="1" applyBorder="1" applyAlignment="1">
      <alignment horizontal="center"/>
    </xf>
    <xf numFmtId="0" fontId="3" fillId="7" borderId="2" xfId="0" applyFont="1" applyFill="1" applyBorder="1" applyAlignment="1">
      <alignment vertical="center" wrapText="1"/>
    </xf>
    <xf numFmtId="0" fontId="3" fillId="7" borderId="0" xfId="0" applyFont="1" applyFill="1" applyAlignment="1">
      <alignment vertical="center" wrapText="1"/>
    </xf>
    <xf numFmtId="0" fontId="17" fillId="2" borderId="9" xfId="0" applyFont="1" applyFill="1" applyBorder="1" applyAlignment="1">
      <alignment horizontal="center"/>
    </xf>
    <xf numFmtId="0" fontId="17" fillId="2" borderId="10" xfId="0" applyFont="1" applyFill="1" applyBorder="1" applyAlignment="1">
      <alignment horizontal="center"/>
    </xf>
    <xf numFmtId="0" fontId="17" fillId="2" borderId="0" xfId="0" applyFont="1" applyFill="1" applyAlignment="1">
      <alignment horizontal="center" wrapText="1"/>
    </xf>
    <xf numFmtId="0" fontId="3" fillId="2" borderId="0" xfId="0" applyFont="1" applyFill="1" applyAlignment="1">
      <alignment vertical="center" wrapText="1"/>
    </xf>
    <xf numFmtId="0" fontId="2" fillId="2" borderId="11"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vertical="center" wrapText="1"/>
    </xf>
    <xf numFmtId="49" fontId="3" fillId="0" borderId="7" xfId="0" applyNumberFormat="1" applyFont="1" applyBorder="1" applyAlignment="1" applyProtection="1">
      <alignment horizontal="left" wrapText="1"/>
      <protection locked="0"/>
    </xf>
    <xf numFmtId="49" fontId="3" fillId="0" borderId="6" xfId="0" applyNumberFormat="1" applyFont="1" applyBorder="1" applyAlignment="1" applyProtection="1">
      <alignment horizontal="left" wrapText="1"/>
      <protection locked="0"/>
    </xf>
    <xf numFmtId="168" fontId="0" fillId="0" borderId="7" xfId="0" applyNumberFormat="1" applyBorder="1" applyAlignment="1" applyProtection="1">
      <alignment horizontal="left" wrapText="1"/>
      <protection locked="0"/>
    </xf>
    <xf numFmtId="168" fontId="0" fillId="0" borderId="6" xfId="0" applyNumberFormat="1" applyBorder="1" applyAlignment="1" applyProtection="1">
      <alignment horizontal="left" wrapText="1"/>
      <protection locked="0"/>
    </xf>
    <xf numFmtId="0" fontId="3" fillId="0" borderId="7" xfId="0" applyFont="1" applyFill="1" applyBorder="1" applyProtection="1">
      <protection locked="0"/>
    </xf>
    <xf numFmtId="0" fontId="0" fillId="0" borderId="6" xfId="0" applyFill="1" applyBorder="1" applyProtection="1">
      <protection locked="0"/>
    </xf>
    <xf numFmtId="0" fontId="0" fillId="0" borderId="10" xfId="0" applyBorder="1" applyAlignment="1" applyProtection="1">
      <alignment wrapText="1"/>
      <protection locked="0"/>
    </xf>
    <xf numFmtId="164" fontId="0" fillId="0" borderId="10" xfId="0" applyNumberFormat="1" applyBorder="1" applyAlignment="1" applyProtection="1">
      <alignment horizontal="left" wrapText="1"/>
      <protection locked="0"/>
    </xf>
    <xf numFmtId="0" fontId="3" fillId="0" borderId="7"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3" xfId="0" applyBorder="1" applyAlignment="1">
      <alignment vertical="center" wrapText="1"/>
    </xf>
    <xf numFmtId="0" fontId="0" fillId="2" borderId="10" xfId="0" applyFill="1" applyBorder="1" applyAlignment="1">
      <alignment wrapText="1"/>
    </xf>
    <xf numFmtId="0" fontId="21" fillId="0" borderId="0" xfId="0" applyFont="1"/>
    <xf numFmtId="0" fontId="0" fillId="3" borderId="7" xfId="0" applyFill="1" applyBorder="1" applyAlignment="1">
      <alignment horizontal="left" wrapText="1"/>
    </xf>
    <xf numFmtId="0" fontId="0" fillId="3" borderId="5" xfId="0" applyFill="1" applyBorder="1" applyAlignment="1">
      <alignment horizontal="left" wrapText="1"/>
    </xf>
    <xf numFmtId="0" fontId="0" fillId="3" borderId="6" xfId="0" applyFill="1" applyBorder="1" applyAlignment="1">
      <alignment horizontal="left" wrapText="1"/>
    </xf>
    <xf numFmtId="0" fontId="5" fillId="0" borderId="0" xfId="0" applyFont="1" applyAlignment="1">
      <alignment vertical="center" wrapText="1"/>
    </xf>
    <xf numFmtId="0" fontId="0" fillId="0" borderId="0" xfId="0" applyAlignment="1">
      <alignment vertical="top" wrapText="1"/>
    </xf>
    <xf numFmtId="0" fontId="5" fillId="0" borderId="0" xfId="0" applyFont="1" applyAlignment="1">
      <alignment vertical="top" wrapText="1"/>
    </xf>
    <xf numFmtId="0" fontId="3" fillId="0" borderId="0" xfId="0" applyFont="1" applyAlignment="1">
      <alignment vertical="top" wrapText="1"/>
    </xf>
    <xf numFmtId="0" fontId="3" fillId="0" borderId="7" xfId="0" applyFont="1"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2" borderId="0" xfId="0" applyFill="1" applyAlignment="1">
      <alignment horizontal="right" vertical="top" wrapText="1"/>
    </xf>
    <xf numFmtId="0" fontId="0" fillId="0" borderId="0" xfId="0" applyAlignment="1">
      <alignment horizontal="right" wrapText="1"/>
    </xf>
    <xf numFmtId="0" fontId="3" fillId="0" borderId="7" xfId="0" applyFont="1" applyFill="1" applyBorder="1" applyAlignment="1" applyProtection="1">
      <alignment vertical="top" wrapText="1"/>
    </xf>
    <xf numFmtId="0" fontId="0" fillId="0" borderId="5" xfId="0" applyFill="1" applyBorder="1" applyAlignment="1" applyProtection="1">
      <alignment vertical="top" wrapText="1"/>
    </xf>
    <xf numFmtId="0" fontId="0" fillId="0" borderId="6" xfId="0" applyFill="1" applyBorder="1" applyAlignment="1" applyProtection="1">
      <alignment vertical="top" wrapText="1"/>
    </xf>
    <xf numFmtId="0" fontId="0" fillId="3" borderId="7"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0" fillId="3" borderId="6" xfId="0" applyFill="1" applyBorder="1" applyAlignment="1" applyProtection="1">
      <alignment horizontal="left" vertical="top" wrapText="1"/>
    </xf>
  </cellXfs>
  <cellStyles count="5">
    <cellStyle name="Currency 2" xfId="1" xr:uid="{00000000-0005-0000-0000-000000000000}"/>
    <cellStyle name="Hyperlink" xfId="2" builtinId="8"/>
    <cellStyle name="Normal" xfId="0" builtinId="0"/>
    <cellStyle name="Normal 2" xfId="3" xr:uid="{00000000-0005-0000-0000-000003000000}"/>
    <cellStyle name="Normal 3" xfId="4" xr:uid="{00000000-0005-0000-0000-000004000000}"/>
  </cellStyles>
  <dxfs count="0"/>
  <tableStyles count="0" defaultTableStyle="TableStyleMedium2" defaultPivotStyle="PivotStyleLight16"/>
  <colors>
    <mruColors>
      <color rgb="FF00386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0</xdr:row>
      <xdr:rowOff>47625</xdr:rowOff>
    </xdr:from>
    <xdr:to>
      <xdr:col>9</xdr:col>
      <xdr:colOff>1308100</xdr:colOff>
      <xdr:row>5</xdr:row>
      <xdr:rowOff>69850</xdr:rowOff>
    </xdr:to>
    <xdr:pic>
      <xdr:nvPicPr>
        <xdr:cNvPr id="5" name="Picture 4">
          <a:extLst>
            <a:ext uri="{FF2B5EF4-FFF2-40B4-BE49-F238E27FC236}">
              <a16:creationId xmlns:a16="http://schemas.microsoft.com/office/drawing/2014/main" id="{FD3D0406-3020-41C6-AE0B-D3F098403A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47625"/>
          <a:ext cx="1905000" cy="971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9</xdr:col>
      <xdr:colOff>685800</xdr:colOff>
      <xdr:row>5</xdr:row>
      <xdr:rowOff>19050</xdr:rowOff>
    </xdr:to>
    <xdr:pic>
      <xdr:nvPicPr>
        <xdr:cNvPr id="7" name="Picture 6">
          <a:extLst>
            <a:ext uri="{FF2B5EF4-FFF2-40B4-BE49-F238E27FC236}">
              <a16:creationId xmlns:a16="http://schemas.microsoft.com/office/drawing/2014/main" id="{D50004E4-1988-4F05-835A-D0318BD6BF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0"/>
          <a:ext cx="1905000" cy="971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571500</xdr:colOff>
      <xdr:row>0</xdr:row>
      <xdr:rowOff>0</xdr:rowOff>
    </xdr:from>
    <xdr:to>
      <xdr:col>9</xdr:col>
      <xdr:colOff>409575</xdr:colOff>
      <xdr:row>0</xdr:row>
      <xdr:rowOff>0</xdr:rowOff>
    </xdr:to>
    <xdr:pic>
      <xdr:nvPicPr>
        <xdr:cNvPr id="9128" name="Picture 1">
          <a:extLst>
            <a:ext uri="{FF2B5EF4-FFF2-40B4-BE49-F238E27FC236}">
              <a16:creationId xmlns:a16="http://schemas.microsoft.com/office/drawing/2014/main" id="{00000000-0008-0000-0200-0000A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76200</xdr:colOff>
      <xdr:row>0</xdr:row>
      <xdr:rowOff>57150</xdr:rowOff>
    </xdr:from>
    <xdr:to>
      <xdr:col>9</xdr:col>
      <xdr:colOff>762000</xdr:colOff>
      <xdr:row>5</xdr:row>
      <xdr:rowOff>38100</xdr:rowOff>
    </xdr:to>
    <xdr:pic>
      <xdr:nvPicPr>
        <xdr:cNvPr id="6" name="Picture 5">
          <a:extLst>
            <a:ext uri="{FF2B5EF4-FFF2-40B4-BE49-F238E27FC236}">
              <a16:creationId xmlns:a16="http://schemas.microsoft.com/office/drawing/2014/main" id="{289A1115-378A-45D8-8BDE-71147EE28D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4775" y="57150"/>
          <a:ext cx="1905000" cy="9715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m/Application%20Updates/1741_qualifiedinves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ividual Investor Application"/>
      <sheetName val="OFFICE USE ONLY"/>
    </sheetNames>
    <sheetDataSet>
      <sheetData sheetId="0"/>
      <sheetData sheetId="1"/>
      <sheetData sheetId="2">
        <row r="24">
          <cell r="D24" t="str">
            <v>Yes</v>
          </cell>
        </row>
        <row r="25">
          <cell r="D25" t="str">
            <v>No</v>
          </cell>
        </row>
        <row r="28">
          <cell r="D28" t="str">
            <v>Yes</v>
          </cell>
        </row>
        <row r="29">
          <cell r="D29"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ed.ky.gov/KAITC" TargetMode="External"/><Relationship Id="rId2" Type="http://schemas.openxmlformats.org/officeDocument/2006/relationships/hyperlink" Target="https://kfi.ky.gov/" TargetMode="External"/><Relationship Id="rId1" Type="http://schemas.openxmlformats.org/officeDocument/2006/relationships/hyperlink" Target="https://ced.ky.gov/epaymen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ed.ky.gov/Entrepreneurship/KAITC"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ed.ky.gov/epayments" TargetMode="External"/><Relationship Id="rId2" Type="http://schemas.openxmlformats.org/officeDocument/2006/relationships/hyperlink" Target="mailto:CED.Angel@ky.gov" TargetMode="External"/><Relationship Id="rId1" Type="http://schemas.openxmlformats.org/officeDocument/2006/relationships/hyperlink" Target="https://ced.ky.gov/epayment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J26"/>
  <sheetViews>
    <sheetView showGridLines="0" tabSelected="1" zoomScaleNormal="100" workbookViewId="0">
      <selection activeCell="M3" sqref="M3"/>
    </sheetView>
  </sheetViews>
  <sheetFormatPr defaultRowHeight="12.75" x14ac:dyDescent="0.2"/>
  <cols>
    <col min="1" max="1" width="3.28515625" customWidth="1"/>
    <col min="8" max="8" width="10.28515625" bestFit="1" customWidth="1"/>
    <col min="10" max="10" width="19.7109375" customWidth="1"/>
  </cols>
  <sheetData>
    <row r="1" spans="1:10" ht="15" customHeight="1" x14ac:dyDescent="0.25">
      <c r="A1" s="70" t="s">
        <v>276</v>
      </c>
      <c r="B1" s="71"/>
      <c r="C1" s="71"/>
      <c r="D1" s="71"/>
      <c r="E1" s="71"/>
      <c r="F1" s="71"/>
      <c r="G1" s="71"/>
      <c r="H1" s="71"/>
      <c r="I1" s="72"/>
      <c r="J1" s="72"/>
    </row>
    <row r="2" spans="1:10" ht="15.75" x14ac:dyDescent="0.25">
      <c r="A2" s="78" t="s">
        <v>299</v>
      </c>
      <c r="B2" s="78"/>
      <c r="C2" s="78"/>
      <c r="D2" s="78"/>
      <c r="E2" s="78"/>
      <c r="F2" s="78"/>
      <c r="G2" s="78"/>
      <c r="H2" s="78"/>
      <c r="I2" s="72"/>
      <c r="J2" s="72"/>
    </row>
    <row r="3" spans="1:10" ht="15.75" customHeight="1" x14ac:dyDescent="0.25">
      <c r="A3" s="78" t="s">
        <v>312</v>
      </c>
      <c r="B3" s="78"/>
      <c r="C3" s="78"/>
      <c r="D3" s="78"/>
      <c r="E3" s="78"/>
      <c r="F3" s="78"/>
      <c r="G3" s="78"/>
      <c r="H3" s="78"/>
      <c r="I3" s="72"/>
      <c r="J3" s="72"/>
    </row>
    <row r="4" spans="1:10" ht="15.75" customHeight="1" x14ac:dyDescent="0.25">
      <c r="A4" s="78" t="s">
        <v>297</v>
      </c>
      <c r="B4" s="78"/>
      <c r="C4" s="78"/>
      <c r="D4" s="78"/>
      <c r="E4" s="78"/>
      <c r="F4" s="78"/>
      <c r="G4" s="78"/>
      <c r="H4" s="78"/>
      <c r="I4" s="72"/>
      <c r="J4" s="72"/>
    </row>
    <row r="5" spans="1:10" s="50" customFormat="1" ht="12.75" customHeight="1" x14ac:dyDescent="0.2">
      <c r="G5" s="22" t="str">
        <f>'Investment Application'!$F$5</f>
        <v>Rev 12/2023</v>
      </c>
      <c r="I5" s="72"/>
      <c r="J5" s="72"/>
    </row>
    <row r="6" spans="1:10" x14ac:dyDescent="0.2">
      <c r="A6" s="4" t="s">
        <v>141</v>
      </c>
      <c r="I6" s="72"/>
      <c r="J6" s="72"/>
    </row>
    <row r="7" spans="1:10" ht="39" customHeight="1" x14ac:dyDescent="0.2">
      <c r="A7" s="74" t="s">
        <v>308</v>
      </c>
      <c r="B7" s="75"/>
      <c r="C7" s="75"/>
      <c r="D7" s="75"/>
      <c r="E7" s="75"/>
      <c r="F7" s="75"/>
      <c r="G7" s="75"/>
      <c r="H7" s="75"/>
      <c r="I7" s="75"/>
      <c r="J7" s="75"/>
    </row>
    <row r="8" spans="1:10" ht="21" customHeight="1" x14ac:dyDescent="0.2">
      <c r="D8" s="73" t="s">
        <v>278</v>
      </c>
      <c r="E8" s="73"/>
      <c r="F8" s="73"/>
      <c r="G8" s="73"/>
      <c r="H8" s="73"/>
      <c r="I8" s="73"/>
      <c r="J8" s="73"/>
    </row>
    <row r="9" spans="1:10" ht="45" customHeight="1" x14ac:dyDescent="0.2">
      <c r="A9" s="76" t="s">
        <v>237</v>
      </c>
      <c r="B9" s="77"/>
      <c r="C9" s="77"/>
      <c r="D9" s="77"/>
      <c r="E9" s="77"/>
      <c r="F9" s="77"/>
      <c r="G9" s="77"/>
      <c r="H9" s="77"/>
      <c r="I9" s="77"/>
      <c r="J9" s="77"/>
    </row>
    <row r="10" spans="1:10" ht="159" customHeight="1" x14ac:dyDescent="0.2">
      <c r="A10" s="82" t="s">
        <v>306</v>
      </c>
      <c r="B10" s="83"/>
      <c r="C10" s="83"/>
      <c r="D10" s="83"/>
      <c r="E10" s="83"/>
      <c r="F10" s="83"/>
      <c r="G10" s="83"/>
      <c r="H10" s="83"/>
      <c r="I10" s="83"/>
      <c r="J10" s="83"/>
    </row>
    <row r="11" spans="1:10" ht="3" customHeight="1" x14ac:dyDescent="0.2"/>
    <row r="12" spans="1:10" ht="63.75" customHeight="1" x14ac:dyDescent="0.2">
      <c r="A12" s="10"/>
      <c r="B12" s="10"/>
      <c r="C12" s="10"/>
      <c r="D12" s="74" t="s">
        <v>311</v>
      </c>
      <c r="E12" s="79"/>
      <c r="F12" s="79"/>
      <c r="G12" s="79"/>
      <c r="H12" s="79"/>
      <c r="I12" s="10"/>
      <c r="J12" s="10"/>
    </row>
    <row r="13" spans="1:10" ht="3" customHeight="1" x14ac:dyDescent="0.2"/>
    <row r="14" spans="1:10" ht="126" customHeight="1" x14ac:dyDescent="0.2">
      <c r="A14" s="76" t="s">
        <v>300</v>
      </c>
      <c r="B14" s="77"/>
      <c r="C14" s="77"/>
      <c r="D14" s="77"/>
      <c r="E14" s="77"/>
      <c r="F14" s="77"/>
      <c r="G14" s="77"/>
      <c r="H14" s="77"/>
      <c r="I14" s="77"/>
      <c r="J14" s="77"/>
    </row>
    <row r="15" spans="1:10" ht="12.75" customHeight="1" x14ac:dyDescent="0.2">
      <c r="A15" s="91" t="s">
        <v>238</v>
      </c>
      <c r="B15" s="91"/>
      <c r="C15" s="91"/>
      <c r="D15" s="91"/>
      <c r="E15" s="91"/>
      <c r="F15" s="91"/>
      <c r="G15" s="73" t="s">
        <v>227</v>
      </c>
      <c r="H15" s="73"/>
      <c r="I15" s="73"/>
      <c r="J15" s="73"/>
    </row>
    <row r="16" spans="1:10" ht="90" customHeight="1" x14ac:dyDescent="0.2">
      <c r="A16" s="84" t="s">
        <v>309</v>
      </c>
      <c r="B16" s="84"/>
      <c r="C16" s="84"/>
      <c r="D16" s="84"/>
      <c r="E16" s="84"/>
      <c r="F16" s="84"/>
      <c r="G16" s="84"/>
      <c r="H16" s="84"/>
      <c r="I16" s="84"/>
      <c r="J16" s="84"/>
    </row>
    <row r="17" spans="1:10" ht="27" customHeight="1" x14ac:dyDescent="0.2">
      <c r="A17" s="80" t="s">
        <v>243</v>
      </c>
      <c r="B17" s="80"/>
      <c r="C17" s="80"/>
      <c r="D17" s="80"/>
      <c r="E17" s="80"/>
      <c r="F17" s="80"/>
      <c r="G17" s="80"/>
      <c r="H17" s="80"/>
      <c r="I17" s="80"/>
      <c r="J17" s="80"/>
    </row>
    <row r="18" spans="1:10" ht="3.75" customHeight="1" x14ac:dyDescent="0.2">
      <c r="A18" s="80"/>
      <c r="B18" s="80"/>
      <c r="C18" s="80"/>
      <c r="D18" s="80"/>
      <c r="E18" s="80"/>
      <c r="F18" s="80"/>
      <c r="G18" s="80"/>
      <c r="H18" s="80"/>
      <c r="I18" s="80"/>
      <c r="J18" s="80"/>
    </row>
    <row r="19" spans="1:10" ht="41.1" customHeight="1" x14ac:dyDescent="0.2">
      <c r="A19" s="76" t="s">
        <v>307</v>
      </c>
      <c r="B19" s="77"/>
      <c r="C19" s="77"/>
      <c r="D19" s="77"/>
      <c r="E19" s="77"/>
      <c r="F19" s="77"/>
      <c r="G19" s="77"/>
      <c r="H19" s="77"/>
      <c r="I19" s="77"/>
      <c r="J19" s="77"/>
    </row>
    <row r="20" spans="1:10" s="57" customFormat="1" ht="39.75" customHeight="1" x14ac:dyDescent="0.2">
      <c r="A20" s="89" t="s">
        <v>313</v>
      </c>
      <c r="B20" s="89"/>
      <c r="C20" s="89"/>
      <c r="D20" s="89"/>
      <c r="E20" s="89"/>
      <c r="F20" s="89"/>
      <c r="G20" s="89"/>
      <c r="H20" s="89"/>
      <c r="I20" s="89"/>
      <c r="J20" s="89"/>
    </row>
    <row r="21" spans="1:10" s="57" customFormat="1" ht="262.5" customHeight="1" x14ac:dyDescent="0.2">
      <c r="A21" s="89" t="s">
        <v>314</v>
      </c>
      <c r="B21" s="89"/>
      <c r="C21" s="89"/>
      <c r="D21" s="89"/>
      <c r="E21" s="89"/>
      <c r="F21" s="89"/>
      <c r="G21" s="89"/>
      <c r="H21" s="89"/>
      <c r="I21" s="89"/>
      <c r="J21" s="89"/>
    </row>
    <row r="22" spans="1:10" s="57" customFormat="1" ht="138" customHeight="1" x14ac:dyDescent="0.2">
      <c r="A22" s="69" t="s">
        <v>315</v>
      </c>
      <c r="B22" s="69"/>
      <c r="C22" s="69"/>
      <c r="D22" s="69"/>
      <c r="E22" s="69"/>
      <c r="F22" s="69"/>
      <c r="G22" s="69"/>
      <c r="H22" s="69"/>
      <c r="I22" s="69"/>
      <c r="J22" s="69"/>
    </row>
    <row r="23" spans="1:10" ht="145.5" customHeight="1" x14ac:dyDescent="0.2">
      <c r="A23" s="80" t="s">
        <v>246</v>
      </c>
      <c r="B23" s="81"/>
      <c r="C23" s="81"/>
      <c r="D23" s="81"/>
      <c r="E23" s="81"/>
      <c r="F23" s="81"/>
      <c r="G23" s="81"/>
      <c r="H23" s="81"/>
      <c r="I23" s="81"/>
      <c r="J23" s="81"/>
    </row>
    <row r="24" spans="1:10" ht="14.1" customHeight="1" x14ac:dyDescent="0.2">
      <c r="A24" s="90" t="s">
        <v>249</v>
      </c>
      <c r="B24" s="90"/>
      <c r="C24" s="90"/>
      <c r="D24" s="90"/>
      <c r="E24" s="90"/>
      <c r="F24" s="90"/>
      <c r="G24" s="90"/>
      <c r="H24" s="85" t="s">
        <v>247</v>
      </c>
      <c r="I24" s="86"/>
      <c r="J24" s="86"/>
    </row>
    <row r="25" spans="1:10" ht="14.1" customHeight="1" x14ac:dyDescent="0.2">
      <c r="A25" s="87" t="s">
        <v>250</v>
      </c>
      <c r="B25" s="87"/>
      <c r="C25" s="87"/>
      <c r="D25" s="87"/>
      <c r="E25" s="87"/>
      <c r="F25" s="87"/>
      <c r="G25" s="87"/>
      <c r="H25" s="88" t="s">
        <v>228</v>
      </c>
      <c r="I25" s="89"/>
      <c r="J25" s="89"/>
    </row>
    <row r="26" spans="1:10" ht="25.5" customHeight="1" x14ac:dyDescent="0.2">
      <c r="A26" s="74" t="s">
        <v>229</v>
      </c>
      <c r="B26" s="79"/>
      <c r="C26" s="79"/>
      <c r="D26" s="79"/>
      <c r="E26" s="79"/>
      <c r="F26" s="79"/>
      <c r="G26" s="79"/>
      <c r="H26" s="79"/>
      <c r="I26" s="79"/>
      <c r="J26" s="79"/>
    </row>
  </sheetData>
  <sheetProtection algorithmName="SHA-512" hashValue="GXQAWFzV8kCQf+A/EaukQpDT1OZTKWyuzj4aO1OZ+Rmk96x/u3vGARvnaQKoWew8+8bCOo3F2XGBUnB13VdVoA==" saltValue="EhizItqPR+ISjn+kOEYHug==" spinCount="100000" sheet="1" objects="1" scenarios="1"/>
  <mergeCells count="25">
    <mergeCell ref="A26:J26"/>
    <mergeCell ref="A23:J23"/>
    <mergeCell ref="A10:J10"/>
    <mergeCell ref="D12:H12"/>
    <mergeCell ref="A16:J16"/>
    <mergeCell ref="A14:J14"/>
    <mergeCell ref="H24:J24"/>
    <mergeCell ref="A25:G25"/>
    <mergeCell ref="H25:J25"/>
    <mergeCell ref="A24:G24"/>
    <mergeCell ref="A19:J19"/>
    <mergeCell ref="A17:J18"/>
    <mergeCell ref="A15:F15"/>
    <mergeCell ref="G15:J15"/>
    <mergeCell ref="A20:J20"/>
    <mergeCell ref="A21:J21"/>
    <mergeCell ref="A22:J22"/>
    <mergeCell ref="A1:H1"/>
    <mergeCell ref="I1:J6"/>
    <mergeCell ref="D8:J8"/>
    <mergeCell ref="A7:J7"/>
    <mergeCell ref="A9:J9"/>
    <mergeCell ref="A2:H2"/>
    <mergeCell ref="A3:H3"/>
    <mergeCell ref="A4:H4"/>
  </mergeCells>
  <phoneticPr fontId="1" type="noConversion"/>
  <hyperlinks>
    <hyperlink ref="G15" r:id="rId1" xr:uid="{00000000-0004-0000-0000-000000000000}"/>
    <hyperlink ref="H24" r:id="rId2" xr:uid="{00000000-0004-0000-0000-000002000000}"/>
    <hyperlink ref="H25" r:id="rId3" xr:uid="{00000000-0004-0000-0000-000003000000}"/>
    <hyperlink ref="D8" r:id="rId4" xr:uid="{07703B4C-E07B-4DAD-9B15-189025493B7B}"/>
  </hyperlinks>
  <pageMargins left="0.5" right="0.5" top="0.5" bottom="0.5" header="0.25" footer="0.25"/>
  <pageSetup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88"/>
  <sheetViews>
    <sheetView showGridLines="0" workbookViewId="0">
      <selection activeCell="M4" sqref="M4"/>
    </sheetView>
  </sheetViews>
  <sheetFormatPr defaultRowHeight="12.75" x14ac:dyDescent="0.2"/>
  <cols>
    <col min="7" max="7" width="9.85546875" customWidth="1"/>
    <col min="10" max="10" width="10.5703125" customWidth="1"/>
    <col min="12" max="12" width="10.5703125" hidden="1" customWidth="1"/>
    <col min="13" max="13" width="10.5703125" customWidth="1"/>
  </cols>
  <sheetData>
    <row r="1" spans="1:10" ht="15" customHeight="1" x14ac:dyDescent="0.25">
      <c r="A1" s="70" t="s">
        <v>276</v>
      </c>
      <c r="B1" s="70"/>
      <c r="C1" s="70"/>
      <c r="D1" s="70"/>
      <c r="E1" s="70"/>
      <c r="F1" s="70"/>
      <c r="G1" s="70"/>
      <c r="H1" s="78"/>
      <c r="I1" s="78"/>
      <c r="J1" s="78"/>
    </row>
    <row r="2" spans="1:10" s="52" customFormat="1" ht="15" customHeight="1" x14ac:dyDescent="0.25">
      <c r="A2" s="78" t="s">
        <v>285</v>
      </c>
      <c r="B2" s="78"/>
      <c r="C2" s="78"/>
      <c r="D2" s="78"/>
      <c r="E2" s="78"/>
      <c r="F2" s="78"/>
      <c r="G2" s="78"/>
      <c r="H2" s="78"/>
      <c r="I2" s="78"/>
      <c r="J2" s="78"/>
    </row>
    <row r="3" spans="1:10" ht="15" customHeight="1" x14ac:dyDescent="0.25">
      <c r="A3" s="78" t="s">
        <v>317</v>
      </c>
      <c r="B3" s="78"/>
      <c r="C3" s="78"/>
      <c r="D3" s="78"/>
      <c r="E3" s="78"/>
      <c r="F3" s="78"/>
      <c r="G3" s="78"/>
      <c r="H3" s="78"/>
      <c r="I3" s="78"/>
      <c r="J3" s="78"/>
    </row>
    <row r="4" spans="1:10" ht="15" customHeight="1" x14ac:dyDescent="0.25">
      <c r="A4" s="78" t="s">
        <v>297</v>
      </c>
      <c r="B4" s="78"/>
      <c r="C4" s="78"/>
      <c r="D4" s="78"/>
      <c r="E4" s="78"/>
      <c r="F4" s="78"/>
      <c r="G4" s="78"/>
      <c r="H4" s="78"/>
      <c r="I4" s="78"/>
      <c r="J4" s="78"/>
    </row>
    <row r="5" spans="1:10" ht="15" customHeight="1" x14ac:dyDescent="0.2">
      <c r="A5" s="3" t="s">
        <v>0</v>
      </c>
      <c r="B5" s="109"/>
      <c r="C5" s="110"/>
      <c r="D5" s="111"/>
      <c r="F5" s="17" t="s">
        <v>316</v>
      </c>
      <c r="G5" s="17"/>
      <c r="H5" s="78"/>
      <c r="I5" s="78"/>
      <c r="J5" s="78"/>
    </row>
    <row r="6" spans="1:10" ht="12.75" customHeight="1" x14ac:dyDescent="0.2">
      <c r="H6" s="117"/>
      <c r="I6" s="117"/>
      <c r="J6" s="117"/>
    </row>
    <row r="7" spans="1:10" x14ac:dyDescent="0.2">
      <c r="A7" s="108" t="s">
        <v>286</v>
      </c>
      <c r="B7" s="108"/>
      <c r="C7" s="108"/>
      <c r="D7" s="108"/>
      <c r="E7" s="108"/>
      <c r="F7" s="108"/>
      <c r="G7" s="108"/>
      <c r="H7" s="108"/>
      <c r="I7" s="108"/>
      <c r="J7" s="108"/>
    </row>
    <row r="8" spans="1:10" ht="25.5" customHeight="1" x14ac:dyDescent="0.2">
      <c r="A8" s="196" t="s">
        <v>298</v>
      </c>
      <c r="B8" s="197"/>
      <c r="C8" s="197"/>
      <c r="D8" s="197"/>
      <c r="E8" s="197"/>
      <c r="F8" s="197"/>
      <c r="G8" s="197"/>
      <c r="H8" s="197"/>
      <c r="I8" s="197"/>
      <c r="J8" s="198"/>
    </row>
    <row r="9" spans="1:10" s="50" customFormat="1" ht="6" customHeight="1" x14ac:dyDescent="0.2">
      <c r="A9" s="153"/>
      <c r="B9" s="154"/>
      <c r="C9" s="154"/>
      <c r="D9" s="53"/>
      <c r="E9" s="53"/>
      <c r="F9" s="53"/>
      <c r="G9" s="53"/>
      <c r="H9" s="54"/>
      <c r="I9" s="54"/>
      <c r="J9" s="55"/>
    </row>
    <row r="10" spans="1:10" s="50" customFormat="1" ht="12.75" customHeight="1" x14ac:dyDescent="0.2">
      <c r="A10" s="155" t="s">
        <v>289</v>
      </c>
      <c r="B10" s="156"/>
      <c r="C10" s="156"/>
      <c r="D10" s="156"/>
      <c r="E10" s="156"/>
      <c r="F10" s="156"/>
      <c r="G10" s="156"/>
      <c r="H10" s="156"/>
      <c r="I10" s="156"/>
      <c r="J10" s="157"/>
    </row>
    <row r="11" spans="1:10" ht="15" customHeight="1" x14ac:dyDescent="0.2">
      <c r="A11" s="114"/>
      <c r="B11" s="143"/>
      <c r="C11" s="143"/>
      <c r="D11" s="143"/>
      <c r="E11" s="143"/>
      <c r="F11" s="143"/>
      <c r="G11" s="143"/>
      <c r="H11" s="143"/>
      <c r="I11" s="143"/>
      <c r="J11" s="144"/>
    </row>
    <row r="12" spans="1:10" x14ac:dyDescent="0.2">
      <c r="A12" s="38" t="s">
        <v>215</v>
      </c>
      <c r="B12" s="6"/>
      <c r="C12" s="6"/>
      <c r="D12" s="6"/>
      <c r="E12" s="6" t="s">
        <v>1</v>
      </c>
      <c r="F12" s="6"/>
      <c r="G12" s="6"/>
      <c r="H12" s="6" t="s">
        <v>3</v>
      </c>
      <c r="I12" s="6" t="s">
        <v>4</v>
      </c>
      <c r="J12" s="8"/>
    </row>
    <row r="13" spans="1:10" ht="15" customHeight="1" x14ac:dyDescent="0.2">
      <c r="A13" s="114"/>
      <c r="B13" s="115"/>
      <c r="C13" s="115"/>
      <c r="D13" s="116"/>
      <c r="E13" s="114"/>
      <c r="F13" s="115"/>
      <c r="G13" s="116"/>
      <c r="H13" s="24"/>
      <c r="I13" s="112"/>
      <c r="J13" s="113"/>
    </row>
    <row r="14" spans="1:10" x14ac:dyDescent="0.2">
      <c r="A14" s="38" t="s">
        <v>230</v>
      </c>
      <c r="B14" s="6"/>
      <c r="C14" s="6"/>
      <c r="D14" s="6"/>
      <c r="E14" s="6" t="s">
        <v>1</v>
      </c>
      <c r="F14" s="6"/>
      <c r="G14" s="6"/>
      <c r="H14" s="6" t="s">
        <v>3</v>
      </c>
      <c r="I14" s="6" t="s">
        <v>4</v>
      </c>
      <c r="J14" s="8"/>
    </row>
    <row r="15" spans="1:10" ht="15" customHeight="1" x14ac:dyDescent="0.2">
      <c r="A15" s="114"/>
      <c r="B15" s="115"/>
      <c r="C15" s="115"/>
      <c r="D15" s="116"/>
      <c r="E15" s="114"/>
      <c r="F15" s="115"/>
      <c r="G15" s="116"/>
      <c r="H15" s="24"/>
      <c r="I15" s="112"/>
      <c r="J15" s="113"/>
    </row>
    <row r="16" spans="1:10" x14ac:dyDescent="0.2">
      <c r="A16" s="174" t="s">
        <v>245</v>
      </c>
      <c r="B16" s="175"/>
      <c r="C16" s="175" t="s">
        <v>244</v>
      </c>
      <c r="D16" s="136"/>
      <c r="E16" s="175" t="s">
        <v>211</v>
      </c>
      <c r="F16" s="136"/>
      <c r="G16" s="136" t="s">
        <v>136</v>
      </c>
      <c r="H16" s="136"/>
      <c r="I16" s="136"/>
      <c r="J16" s="137"/>
    </row>
    <row r="17" spans="1:16" ht="15" customHeight="1" x14ac:dyDescent="0.2">
      <c r="A17" s="199"/>
      <c r="B17" s="200"/>
      <c r="C17" s="201"/>
      <c r="D17" s="202"/>
      <c r="E17" s="203"/>
      <c r="F17" s="204"/>
      <c r="G17" s="158"/>
      <c r="H17" s="159"/>
      <c r="I17" s="159"/>
      <c r="J17" s="160"/>
    </row>
    <row r="18" spans="1:16" ht="48.95" customHeight="1" x14ac:dyDescent="0.2">
      <c r="A18" s="95" t="s">
        <v>287</v>
      </c>
      <c r="B18" s="96"/>
      <c r="C18" s="96"/>
      <c r="D18" s="96"/>
      <c r="E18" s="96"/>
      <c r="F18" s="96"/>
      <c r="G18" s="96"/>
      <c r="H18" s="96"/>
      <c r="I18" s="96"/>
      <c r="J18" s="97"/>
    </row>
    <row r="19" spans="1:16" ht="12.75" customHeight="1" x14ac:dyDescent="0.2">
      <c r="A19" s="59"/>
      <c r="B19" s="60" t="s">
        <v>288</v>
      </c>
      <c r="C19" s="61"/>
      <c r="D19" s="61"/>
      <c r="E19" s="61"/>
      <c r="F19" s="61"/>
      <c r="G19" s="61"/>
      <c r="H19" s="61"/>
      <c r="I19" s="61"/>
      <c r="J19" s="62"/>
    </row>
    <row r="20" spans="1:16" ht="25.5" customHeight="1" x14ac:dyDescent="0.2">
      <c r="A20" s="114"/>
      <c r="B20" s="143"/>
      <c r="C20" s="143"/>
      <c r="D20" s="143"/>
      <c r="E20" s="143"/>
      <c r="F20" s="143"/>
      <c r="G20" s="143"/>
      <c r="H20" s="143"/>
      <c r="I20" s="143"/>
      <c r="J20" s="144"/>
    </row>
    <row r="21" spans="1:16" s="58" customFormat="1" ht="65.25" customHeight="1" x14ac:dyDescent="0.2">
      <c r="A21" s="95" t="s">
        <v>290</v>
      </c>
      <c r="B21" s="96"/>
      <c r="C21" s="96"/>
      <c r="D21" s="96"/>
      <c r="E21" s="96"/>
      <c r="F21" s="96"/>
      <c r="G21" s="96"/>
      <c r="H21" s="96"/>
      <c r="I21" s="96"/>
      <c r="J21" s="63"/>
    </row>
    <row r="22" spans="1:16" s="58" customFormat="1" ht="12.75" customHeight="1" x14ac:dyDescent="0.2">
      <c r="A22" s="106" t="str">
        <f>IF(J21="No","ERROR: Based on response, applicant does not qualify","")</f>
        <v/>
      </c>
      <c r="B22" s="194"/>
      <c r="C22" s="194"/>
      <c r="D22" s="194"/>
      <c r="E22" s="194"/>
      <c r="F22" s="194"/>
      <c r="G22" s="194"/>
      <c r="H22" s="194"/>
      <c r="I22" s="194"/>
      <c r="J22" s="146"/>
    </row>
    <row r="23" spans="1:16" s="58" customFormat="1" ht="89.25" customHeight="1" x14ac:dyDescent="0.2">
      <c r="A23" s="101" t="s">
        <v>291</v>
      </c>
      <c r="B23" s="195"/>
      <c r="C23" s="195"/>
      <c r="D23" s="195"/>
      <c r="E23" s="195"/>
      <c r="F23" s="195"/>
      <c r="G23" s="195"/>
      <c r="H23" s="195"/>
      <c r="I23" s="195"/>
      <c r="J23" s="63"/>
    </row>
    <row r="24" spans="1:16" s="58" customFormat="1" ht="12.75" customHeight="1" x14ac:dyDescent="0.2">
      <c r="A24" s="133" t="str">
        <f>IF(J23="No","ERROR: Must qualify as an accredited investor per SEC regulations to be eligible for this program","")</f>
        <v/>
      </c>
      <c r="B24" s="188"/>
      <c r="C24" s="188"/>
      <c r="D24" s="188"/>
      <c r="E24" s="188"/>
      <c r="F24" s="188"/>
      <c r="G24" s="188"/>
      <c r="H24" s="188"/>
      <c r="I24" s="188"/>
      <c r="J24" s="189"/>
    </row>
    <row r="25" spans="1:16" s="58" customFormat="1" ht="39.950000000000003" customHeight="1" x14ac:dyDescent="0.2">
      <c r="A25" s="190" t="s">
        <v>292</v>
      </c>
      <c r="B25" s="191"/>
      <c r="C25" s="191"/>
      <c r="D25" s="191"/>
      <c r="E25" s="191"/>
      <c r="F25" s="191"/>
      <c r="G25" s="191"/>
      <c r="H25" s="191"/>
      <c r="I25" s="191"/>
      <c r="J25" s="63"/>
    </row>
    <row r="26" spans="1:16" s="58" customFormat="1" ht="12.75" customHeight="1" x14ac:dyDescent="0.2">
      <c r="A26" s="192" t="str">
        <f>IF(J25="No","ERROR: Must seek a financial return from Qualified Investments to be eligible for this program","")</f>
        <v/>
      </c>
      <c r="B26" s="193"/>
      <c r="C26" s="193"/>
      <c r="D26" s="193"/>
      <c r="E26" s="193"/>
      <c r="F26" s="193"/>
      <c r="G26" s="193"/>
      <c r="H26" s="193"/>
      <c r="I26" s="193"/>
      <c r="J26" s="189"/>
    </row>
    <row r="27" spans="1:16" x14ac:dyDescent="0.2">
      <c r="A27" s="31" t="s">
        <v>207</v>
      </c>
      <c r="B27" s="32"/>
      <c r="C27" s="32"/>
      <c r="D27" s="32"/>
      <c r="E27" s="33"/>
      <c r="F27" s="32"/>
      <c r="G27" s="32"/>
      <c r="H27" s="32"/>
      <c r="I27" s="32"/>
      <c r="J27" s="32"/>
    </row>
    <row r="28" spans="1:16" ht="28.5" customHeight="1" x14ac:dyDescent="0.2">
      <c r="A28" s="98" t="s">
        <v>260</v>
      </c>
      <c r="B28" s="99"/>
      <c r="C28" s="99"/>
      <c r="D28" s="99"/>
      <c r="E28" s="99"/>
      <c r="F28" s="99"/>
      <c r="G28" s="99"/>
      <c r="H28" s="99"/>
      <c r="I28" s="100"/>
      <c r="J28" s="30"/>
    </row>
    <row r="29" spans="1:16" ht="27" customHeight="1" x14ac:dyDescent="0.2">
      <c r="A29" s="129" t="s">
        <v>261</v>
      </c>
      <c r="B29" s="130"/>
      <c r="C29" s="130"/>
      <c r="D29" s="130"/>
      <c r="E29" s="130"/>
      <c r="F29" s="130"/>
      <c r="G29" s="130"/>
      <c r="H29" s="130"/>
      <c r="I29" s="130"/>
      <c r="J29" s="131"/>
      <c r="P29" s="34"/>
    </row>
    <row r="30" spans="1:16" ht="28.5" customHeight="1" x14ac:dyDescent="0.2">
      <c r="A30" s="172" t="s">
        <v>239</v>
      </c>
      <c r="B30" s="173"/>
      <c r="C30" s="173"/>
      <c r="D30" s="173"/>
      <c r="E30" s="173"/>
      <c r="F30" s="173"/>
      <c r="G30" s="164" t="s">
        <v>251</v>
      </c>
      <c r="H30" s="164"/>
      <c r="I30" s="164"/>
      <c r="J30" s="165"/>
      <c r="P30" s="34"/>
    </row>
    <row r="31" spans="1:16" ht="15" customHeight="1" x14ac:dyDescent="0.2">
      <c r="A31" s="166"/>
      <c r="B31" s="167"/>
      <c r="C31" s="167"/>
      <c r="D31" s="167"/>
      <c r="E31" s="168"/>
      <c r="F31" s="40"/>
      <c r="G31" s="161"/>
      <c r="H31" s="162"/>
      <c r="I31" s="162"/>
      <c r="J31" s="163"/>
      <c r="P31" s="34"/>
    </row>
    <row r="32" spans="1:16" ht="4.5" customHeight="1" x14ac:dyDescent="0.2">
      <c r="A32" s="169"/>
      <c r="B32" s="170"/>
      <c r="C32" s="170"/>
      <c r="D32" s="170"/>
      <c r="E32" s="170"/>
      <c r="F32" s="170"/>
      <c r="G32" s="170"/>
      <c r="H32" s="170"/>
      <c r="I32" s="170"/>
      <c r="J32" s="171"/>
      <c r="P32" s="34"/>
    </row>
    <row r="33" spans="1:12" ht="51.75" customHeight="1" x14ac:dyDescent="0.2">
      <c r="A33" s="101" t="s">
        <v>232</v>
      </c>
      <c r="B33" s="102"/>
      <c r="C33" s="102"/>
      <c r="D33" s="102"/>
      <c r="E33" s="102"/>
      <c r="F33" s="102"/>
      <c r="G33" s="102"/>
      <c r="H33" s="102"/>
      <c r="I33" s="103"/>
      <c r="J33" s="28"/>
      <c r="L33" s="37"/>
    </row>
    <row r="34" spans="1:12" ht="12.75" customHeight="1" x14ac:dyDescent="0.2">
      <c r="A34" s="106" t="str">
        <f>IF(J33="Yes","ERROR:  Not eligible based on ownership percentage of the small business you plan to invest in","")</f>
        <v/>
      </c>
      <c r="B34" s="107"/>
      <c r="C34" s="107"/>
      <c r="D34" s="107"/>
      <c r="E34" s="107"/>
      <c r="F34" s="107"/>
      <c r="G34" s="107"/>
      <c r="H34" s="107"/>
      <c r="I34" s="107"/>
      <c r="J34" s="146"/>
      <c r="L34" s="37"/>
    </row>
    <row r="35" spans="1:12" ht="60.75" customHeight="1" x14ac:dyDescent="0.2">
      <c r="A35" s="101" t="s">
        <v>231</v>
      </c>
      <c r="B35" s="102"/>
      <c r="C35" s="102"/>
      <c r="D35" s="102"/>
      <c r="E35" s="102"/>
      <c r="F35" s="102"/>
      <c r="G35" s="102"/>
      <c r="H35" s="102"/>
      <c r="I35" s="103"/>
      <c r="J35" s="29"/>
    </row>
    <row r="36" spans="1:12" ht="12.75" customHeight="1" x14ac:dyDescent="0.2">
      <c r="A36" s="106" t="str">
        <f>IF(J35="Yes","ERROR: Not eligible based on relationship to owner(s) of the small business you plan to invest in","")</f>
        <v/>
      </c>
      <c r="B36" s="107"/>
      <c r="C36" s="107"/>
      <c r="D36" s="107"/>
      <c r="E36" s="107"/>
      <c r="F36" s="107"/>
      <c r="G36" s="107"/>
      <c r="H36" s="107"/>
      <c r="I36" s="107"/>
      <c r="J36" s="94"/>
    </row>
    <row r="37" spans="1:12" ht="43.5" customHeight="1" x14ac:dyDescent="0.2">
      <c r="A37" s="138" t="s">
        <v>233</v>
      </c>
      <c r="B37" s="139"/>
      <c r="C37" s="139"/>
      <c r="D37" s="139"/>
      <c r="E37" s="139"/>
      <c r="F37" s="139"/>
      <c r="G37" s="139"/>
      <c r="H37" s="139"/>
      <c r="I37" s="140"/>
      <c r="J37" s="35"/>
    </row>
    <row r="38" spans="1:12" ht="16.5" customHeight="1" x14ac:dyDescent="0.2">
      <c r="A38" s="133" t="str">
        <f>IF(J37="Yes","ERROR: Not eligible based on employment in the small business you plan to invest in","")</f>
        <v/>
      </c>
      <c r="B38" s="134"/>
      <c r="C38" s="134"/>
      <c r="D38" s="134"/>
      <c r="E38" s="134"/>
      <c r="F38" s="134"/>
      <c r="G38" s="134"/>
      <c r="H38" s="134"/>
      <c r="I38" s="134"/>
      <c r="J38" s="135"/>
    </row>
    <row r="39" spans="1:12" hidden="1" x14ac:dyDescent="0.2">
      <c r="A39" s="20" t="s">
        <v>176</v>
      </c>
      <c r="B39" s="6"/>
      <c r="C39" s="6"/>
      <c r="D39" s="6"/>
      <c r="E39" s="6"/>
      <c r="F39" s="6"/>
      <c r="G39" s="6"/>
      <c r="H39" s="6"/>
      <c r="I39" s="6"/>
      <c r="J39" s="8"/>
    </row>
    <row r="40" spans="1:12" ht="25.5" hidden="1" customHeight="1" x14ac:dyDescent="0.2">
      <c r="A40" s="23"/>
      <c r="B40" s="104" t="s">
        <v>187</v>
      </c>
      <c r="C40" s="79"/>
      <c r="D40" s="79"/>
      <c r="E40" s="79"/>
      <c r="F40" s="79"/>
      <c r="G40" s="79"/>
      <c r="H40" s="79"/>
      <c r="I40" s="79"/>
      <c r="J40" s="105"/>
    </row>
    <row r="41" spans="1:12" ht="6.75" hidden="1" customHeight="1" x14ac:dyDescent="0.2">
      <c r="A41" s="5"/>
      <c r="B41" s="6"/>
      <c r="C41" s="6"/>
      <c r="D41" s="6"/>
      <c r="E41" s="6"/>
      <c r="F41" s="6"/>
      <c r="G41" s="6"/>
      <c r="H41" s="6"/>
      <c r="I41" s="6"/>
      <c r="J41" s="14"/>
    </row>
    <row r="42" spans="1:12" ht="60" customHeight="1" x14ac:dyDescent="0.2">
      <c r="A42" s="138" t="s">
        <v>234</v>
      </c>
      <c r="B42" s="139"/>
      <c r="C42" s="139"/>
      <c r="D42" s="139"/>
      <c r="E42" s="139"/>
      <c r="F42" s="139"/>
      <c r="G42" s="139"/>
      <c r="H42" s="139"/>
      <c r="I42" s="140"/>
      <c r="J42" s="30"/>
    </row>
    <row r="43" spans="1:12" ht="12.75" customHeight="1" x14ac:dyDescent="0.2">
      <c r="A43" s="92" t="str">
        <f>IF(J42="Yes", "ERROR: Not eligible based on relationship to employee(s) of the small business you plan to invest in","")</f>
        <v/>
      </c>
      <c r="B43" s="93"/>
      <c r="C43" s="93"/>
      <c r="D43" s="93"/>
      <c r="E43" s="93"/>
      <c r="F43" s="93"/>
      <c r="G43" s="93"/>
      <c r="H43" s="93"/>
      <c r="I43" s="93"/>
      <c r="J43" s="94"/>
    </row>
    <row r="44" spans="1:12" ht="12.75" customHeight="1" x14ac:dyDescent="0.2">
      <c r="A44" s="108" t="s">
        <v>208</v>
      </c>
      <c r="B44" s="108"/>
      <c r="C44" s="108"/>
      <c r="D44" s="108"/>
      <c r="E44" s="108"/>
      <c r="F44" s="108"/>
      <c r="G44" s="108"/>
      <c r="H44" s="108"/>
      <c r="I44" s="108"/>
      <c r="J44" s="108"/>
    </row>
    <row r="45" spans="1:12" ht="60.75" customHeight="1" x14ac:dyDescent="0.2">
      <c r="A45" s="95" t="s">
        <v>235</v>
      </c>
      <c r="B45" s="96"/>
      <c r="C45" s="96"/>
      <c r="D45" s="96"/>
      <c r="E45" s="96"/>
      <c r="F45" s="96"/>
      <c r="G45" s="96"/>
      <c r="H45" s="97"/>
      <c r="I45" s="141"/>
      <c r="J45" s="142"/>
      <c r="L45" s="37"/>
    </row>
    <row r="46" spans="1:12" ht="12.75" customHeight="1" x14ac:dyDescent="0.2">
      <c r="A46" s="106" t="str">
        <f>IF(I45="","",IF(I45&lt;10000,"ERROR:  Investment must be at least $10,000",""))</f>
        <v/>
      </c>
      <c r="B46" s="107"/>
      <c r="C46" s="107"/>
      <c r="D46" s="107"/>
      <c r="E46" s="107"/>
      <c r="F46" s="107"/>
      <c r="G46" s="107"/>
      <c r="H46" s="107"/>
      <c r="I46" s="107"/>
      <c r="J46" s="146"/>
      <c r="L46" s="37"/>
    </row>
    <row r="47" spans="1:12" s="50" customFormat="1" ht="12.75" customHeight="1" x14ac:dyDescent="0.2">
      <c r="A47" s="150" t="s">
        <v>259</v>
      </c>
      <c r="B47" s="151"/>
      <c r="C47" s="151"/>
      <c r="D47" s="151"/>
      <c r="E47" s="151"/>
      <c r="F47" s="151" t="s">
        <v>257</v>
      </c>
      <c r="G47" s="151"/>
      <c r="H47" s="151"/>
      <c r="I47" s="151"/>
      <c r="J47" s="56"/>
      <c r="L47" s="37"/>
    </row>
    <row r="48" spans="1:12" s="50" customFormat="1" ht="12.75" customHeight="1" x14ac:dyDescent="0.2">
      <c r="A48" s="150"/>
      <c r="B48" s="151"/>
      <c r="C48" s="151"/>
      <c r="D48" s="151"/>
      <c r="E48" s="151"/>
      <c r="F48" s="151" t="s">
        <v>258</v>
      </c>
      <c r="G48" s="151"/>
      <c r="H48" s="151"/>
      <c r="I48" s="151"/>
      <c r="J48" s="56"/>
      <c r="L48" s="37"/>
    </row>
    <row r="49" spans="1:17" s="50" customFormat="1" ht="114.75" customHeight="1" x14ac:dyDescent="0.2">
      <c r="A49" s="138" t="s">
        <v>279</v>
      </c>
      <c r="B49" s="152"/>
      <c r="C49" s="152"/>
      <c r="D49" s="152"/>
      <c r="E49" s="152"/>
      <c r="F49" s="152"/>
      <c r="G49" s="152"/>
      <c r="H49" s="152"/>
      <c r="I49" s="152"/>
      <c r="J49" s="51"/>
      <c r="L49" s="37"/>
    </row>
    <row r="50" spans="1:17" ht="55.5" customHeight="1" x14ac:dyDescent="0.2">
      <c r="A50" s="101" t="s">
        <v>281</v>
      </c>
      <c r="B50" s="102"/>
      <c r="C50" s="102"/>
      <c r="D50" s="102"/>
      <c r="E50" s="102"/>
      <c r="F50" s="102"/>
      <c r="G50" s="102"/>
      <c r="H50" s="102"/>
      <c r="I50" s="103"/>
      <c r="J50" s="29"/>
    </row>
    <row r="51" spans="1:17" ht="12.75" customHeight="1" x14ac:dyDescent="0.2">
      <c r="A51" s="106" t="str">
        <f>IF(J50="No","ERROR: Based on the answer provided, your investment may not be eligible","")</f>
        <v/>
      </c>
      <c r="B51" s="107"/>
      <c r="C51" s="107"/>
      <c r="D51" s="107"/>
      <c r="E51" s="107"/>
      <c r="F51" s="107"/>
      <c r="G51" s="107"/>
      <c r="H51" s="107"/>
      <c r="I51" s="107"/>
      <c r="J51" s="146"/>
    </row>
    <row r="52" spans="1:17" ht="97.5" customHeight="1" x14ac:dyDescent="0.2">
      <c r="A52" s="138" t="s">
        <v>280</v>
      </c>
      <c r="B52" s="139"/>
      <c r="C52" s="139"/>
      <c r="D52" s="139"/>
      <c r="E52" s="139"/>
      <c r="F52" s="139"/>
      <c r="G52" s="139"/>
      <c r="H52" s="139"/>
      <c r="I52" s="140"/>
      <c r="J52" s="49"/>
    </row>
    <row r="53" spans="1:17" ht="53.25" customHeight="1" x14ac:dyDescent="0.2">
      <c r="A53" s="147" t="str">
        <f>IF(J52="No","ERROR: Investment does not appear to meet minimum eligibility requirements","If your planned investment will be executed using any document other than a straight equity securities offering, a Simple Agreement for Future Equity (SAFE) agreement or a convertible debt instrument, please email CED.Angel@ky.gov prior to submission.")</f>
        <v>If your planned investment will be executed using any document other than a straight equity securities offering, a Simple Agreement for Future Equity (SAFE) agreement or a convertible debt instrument, please email CED.Angel@ky.gov prior to submission.</v>
      </c>
      <c r="B53" s="148"/>
      <c r="C53" s="148"/>
      <c r="D53" s="148"/>
      <c r="E53" s="148"/>
      <c r="F53" s="148"/>
      <c r="G53" s="148"/>
      <c r="H53" s="148"/>
      <c r="I53" s="148"/>
      <c r="J53" s="149"/>
    </row>
    <row r="54" spans="1:17" ht="12.75" customHeight="1" x14ac:dyDescent="0.2">
      <c r="A54" s="108" t="s">
        <v>240</v>
      </c>
      <c r="B54" s="108"/>
      <c r="C54" s="108"/>
      <c r="D54" s="108"/>
      <c r="E54" s="108"/>
      <c r="F54" s="108"/>
      <c r="G54" s="108"/>
      <c r="H54" s="108"/>
      <c r="I54" s="108"/>
      <c r="J54" s="108"/>
      <c r="Q54" s="2"/>
    </row>
    <row r="55" spans="1:17" ht="42.75" customHeight="1" x14ac:dyDescent="0.2">
      <c r="A55" s="126" t="s">
        <v>252</v>
      </c>
      <c r="B55" s="127"/>
      <c r="C55" s="127"/>
      <c r="D55" s="127"/>
      <c r="E55" s="127"/>
      <c r="F55" s="127"/>
      <c r="G55" s="127"/>
      <c r="H55" s="128"/>
      <c r="I55" s="145">
        <f>IF(I45&lt;10000,0,IF(G31="","Enter county in cell G24 to calculate",IF(I45*L55&lt;200000,ROUNDDOWN(I45*L55,0),200000)))</f>
        <v>0</v>
      </c>
      <c r="J55" s="145"/>
      <c r="L55" s="27">
        <f>IF((COUNTIF(Enhanced2,$G$31)=1),0.4,0.25)</f>
        <v>0.25</v>
      </c>
    </row>
    <row r="56" spans="1:17" s="50" customFormat="1" ht="20.25" customHeight="1" x14ac:dyDescent="0.2">
      <c r="A56" s="181" t="str">
        <f>IF($G$31="","",IF($I$55=0,"",IF($I$55&gt;50000,"Your application fee is $1,000.  Select the 'more than $50,000' tax credit category if paying fee online.",IF($I$55&gt;0,"Your application fee is $500.  Select the  '$50,000 or less' tax credit category if paying fee online.",""))))</f>
        <v/>
      </c>
      <c r="B56" s="182"/>
      <c r="C56" s="182"/>
      <c r="D56" s="182"/>
      <c r="E56" s="182"/>
      <c r="F56" s="182"/>
      <c r="G56" s="182"/>
      <c r="H56" s="182"/>
      <c r="I56" s="182"/>
      <c r="J56" s="183"/>
      <c r="L56" s="27"/>
    </row>
    <row r="57" spans="1:17" s="15" customFormat="1" ht="19.5" customHeight="1" x14ac:dyDescent="0.2">
      <c r="A57" s="186" t="s">
        <v>303</v>
      </c>
      <c r="B57" s="187"/>
      <c r="C57" s="187"/>
      <c r="D57" s="187"/>
      <c r="E57" s="185" t="s">
        <v>227</v>
      </c>
      <c r="F57" s="185"/>
      <c r="G57" s="185"/>
      <c r="H57" s="65" t="s">
        <v>304</v>
      </c>
      <c r="I57" s="66"/>
      <c r="J57" s="67"/>
      <c r="L57" s="68"/>
    </row>
    <row r="58" spans="1:17" s="50" customFormat="1" ht="30.75" customHeight="1" x14ac:dyDescent="0.2">
      <c r="A58" s="178" t="s">
        <v>305</v>
      </c>
      <c r="B58" s="179"/>
      <c r="C58" s="179"/>
      <c r="D58" s="179"/>
      <c r="E58" s="179"/>
      <c r="F58" s="179"/>
      <c r="G58" s="179"/>
      <c r="H58" s="179"/>
      <c r="I58" s="179"/>
      <c r="J58" s="180"/>
      <c r="L58" s="27"/>
    </row>
    <row r="59" spans="1:17" ht="12.75" customHeight="1" x14ac:dyDescent="0.2">
      <c r="A59" s="44" t="s">
        <v>142</v>
      </c>
      <c r="B59" s="44"/>
      <c r="C59" s="44"/>
      <c r="D59" s="44"/>
      <c r="E59" s="44"/>
      <c r="F59" s="44"/>
      <c r="G59" s="44"/>
      <c r="H59" s="44"/>
      <c r="I59" s="44"/>
      <c r="J59" s="45"/>
      <c r="Q59" s="2"/>
    </row>
    <row r="60" spans="1:17" ht="66" customHeight="1" x14ac:dyDescent="0.2">
      <c r="A60" s="132" t="s">
        <v>310</v>
      </c>
      <c r="B60" s="132"/>
      <c r="C60" s="132"/>
      <c r="D60" s="132"/>
      <c r="E60" s="132"/>
      <c r="F60" s="132"/>
      <c r="G60" s="132"/>
      <c r="H60" s="132"/>
      <c r="I60" s="132"/>
      <c r="J60" s="132"/>
    </row>
    <row r="61" spans="1:17" ht="67.5" customHeight="1" x14ac:dyDescent="0.2">
      <c r="A61" s="76" t="s">
        <v>210</v>
      </c>
      <c r="B61" s="76"/>
      <c r="C61" s="76"/>
      <c r="D61" s="76"/>
      <c r="E61" s="76"/>
      <c r="F61" s="76"/>
      <c r="G61" s="76"/>
      <c r="H61" s="76"/>
      <c r="I61" s="76"/>
      <c r="J61" s="76"/>
    </row>
    <row r="62" spans="1:17" ht="117" customHeight="1" x14ac:dyDescent="0.2">
      <c r="A62" s="76" t="s">
        <v>214</v>
      </c>
      <c r="B62" s="76"/>
      <c r="C62" s="76"/>
      <c r="D62" s="76"/>
      <c r="E62" s="76"/>
      <c r="F62" s="76"/>
      <c r="G62" s="76"/>
      <c r="H62" s="76"/>
      <c r="I62" s="76"/>
      <c r="J62" s="76"/>
    </row>
    <row r="63" spans="1:17" s="46" customFormat="1" ht="80.25" customHeight="1" x14ac:dyDescent="0.2">
      <c r="A63" s="76" t="s">
        <v>248</v>
      </c>
      <c r="B63" s="76"/>
      <c r="C63" s="76"/>
      <c r="D63" s="76"/>
      <c r="E63" s="76"/>
      <c r="F63" s="76"/>
      <c r="G63" s="76"/>
      <c r="H63" s="76"/>
      <c r="I63" s="76"/>
      <c r="J63" s="76"/>
    </row>
    <row r="64" spans="1:17" s="50" customFormat="1" ht="15" customHeight="1" x14ac:dyDescent="0.2">
      <c r="A64" s="76" t="s">
        <v>273</v>
      </c>
      <c r="B64" s="76"/>
      <c r="C64" s="76"/>
      <c r="D64" s="76"/>
      <c r="E64" s="76"/>
      <c r="F64" s="76"/>
      <c r="G64" s="76"/>
      <c r="H64" s="76"/>
      <c r="I64" s="76"/>
      <c r="J64" s="76"/>
    </row>
    <row r="65" spans="1:10" ht="82.5" customHeight="1" x14ac:dyDescent="0.2">
      <c r="A65" s="76" t="s">
        <v>242</v>
      </c>
      <c r="B65" s="76"/>
      <c r="C65" s="76"/>
      <c r="D65" s="76"/>
      <c r="E65" s="76"/>
      <c r="F65" s="76"/>
      <c r="G65" s="76"/>
      <c r="H65" s="76"/>
      <c r="I65" s="76"/>
      <c r="J65" s="76"/>
    </row>
    <row r="66" spans="1:10" ht="63.75" customHeight="1" x14ac:dyDescent="0.2">
      <c r="A66" s="76" t="s">
        <v>282</v>
      </c>
      <c r="B66" s="76"/>
      <c r="C66" s="76"/>
      <c r="D66" s="76"/>
      <c r="E66" s="76"/>
      <c r="F66" s="76"/>
      <c r="G66" s="76"/>
      <c r="H66" s="76"/>
      <c r="I66" s="76"/>
      <c r="J66" s="76"/>
    </row>
    <row r="67" spans="1:10" ht="63.75" customHeight="1" x14ac:dyDescent="0.2">
      <c r="A67" s="76" t="s">
        <v>256</v>
      </c>
      <c r="B67" s="76"/>
      <c r="C67" s="76"/>
      <c r="D67" s="76"/>
      <c r="E67" s="76"/>
      <c r="F67" s="76"/>
      <c r="G67" s="76"/>
      <c r="H67" s="76"/>
      <c r="I67" s="76"/>
      <c r="J67" s="76"/>
    </row>
    <row r="68" spans="1:10" ht="3.75" customHeight="1" x14ac:dyDescent="0.2">
      <c r="A68" s="76"/>
      <c r="B68" s="76"/>
      <c r="C68" s="76"/>
      <c r="D68" s="76"/>
      <c r="E68" s="76"/>
      <c r="F68" s="76"/>
      <c r="G68" s="76"/>
      <c r="H68" s="76"/>
      <c r="I68" s="76"/>
      <c r="J68" s="76"/>
    </row>
    <row r="69" spans="1:10" x14ac:dyDescent="0.2">
      <c r="A69" s="123" t="s">
        <v>241</v>
      </c>
      <c r="B69" s="123"/>
      <c r="C69" s="123"/>
      <c r="D69" s="123"/>
      <c r="E69" s="123"/>
      <c r="F69" s="123"/>
      <c r="G69" s="123"/>
      <c r="H69" s="121" t="s">
        <v>227</v>
      </c>
      <c r="I69" s="122"/>
      <c r="J69" s="122"/>
    </row>
    <row r="70" spans="1:10" ht="30.75" customHeight="1" x14ac:dyDescent="0.2">
      <c r="A70" s="69" t="s">
        <v>301</v>
      </c>
      <c r="B70" s="69"/>
      <c r="C70" s="69"/>
      <c r="D70" s="69"/>
      <c r="E70" s="69"/>
      <c r="F70" s="69"/>
      <c r="G70" s="69"/>
      <c r="H70" s="69"/>
      <c r="I70" s="69"/>
      <c r="J70" s="69"/>
    </row>
    <row r="71" spans="1:10" ht="57" customHeight="1" x14ac:dyDescent="0.2">
      <c r="A71" s="124" t="s">
        <v>236</v>
      </c>
      <c r="B71" s="124"/>
      <c r="C71" s="124"/>
      <c r="D71" s="124"/>
      <c r="E71" s="124"/>
      <c r="F71" s="124"/>
      <c r="G71" s="124"/>
      <c r="H71" s="124"/>
      <c r="I71" s="124"/>
      <c r="J71" s="124"/>
    </row>
    <row r="72" spans="1:10" ht="21" customHeight="1" x14ac:dyDescent="0.2">
      <c r="A72" s="118"/>
      <c r="B72" s="118"/>
      <c r="C72" s="118"/>
      <c r="D72" s="118"/>
      <c r="E72" s="118"/>
      <c r="F72" s="125" t="s">
        <v>253</v>
      </c>
      <c r="G72" s="125"/>
      <c r="H72" s="125"/>
      <c r="I72" s="125"/>
      <c r="J72" s="125"/>
    </row>
    <row r="73" spans="1:10" ht="21.75" customHeight="1" x14ac:dyDescent="0.2">
      <c r="A73" s="47" t="s">
        <v>216</v>
      </c>
      <c r="B73" s="25"/>
      <c r="C73" s="25"/>
      <c r="D73" s="25"/>
      <c r="E73" s="25"/>
      <c r="F73" s="125"/>
      <c r="G73" s="125"/>
      <c r="H73" s="125"/>
      <c r="I73" s="125"/>
      <c r="J73" s="125"/>
    </row>
    <row r="74" spans="1:10" x14ac:dyDescent="0.2">
      <c r="A74" s="25"/>
      <c r="B74" s="25"/>
      <c r="C74" s="25"/>
      <c r="D74" s="25"/>
      <c r="E74" s="25"/>
      <c r="F74" s="25"/>
      <c r="G74" s="25"/>
      <c r="H74" s="25"/>
      <c r="I74" s="25"/>
      <c r="J74" s="25"/>
    </row>
    <row r="75" spans="1:10" x14ac:dyDescent="0.2">
      <c r="A75" s="119"/>
      <c r="B75" s="119"/>
      <c r="C75" s="119"/>
      <c r="D75" s="119"/>
      <c r="E75" s="119"/>
      <c r="F75" s="25"/>
      <c r="G75" s="120"/>
      <c r="H75" s="120"/>
      <c r="I75" s="120"/>
      <c r="J75" s="120"/>
    </row>
    <row r="76" spans="1:10" ht="16.5" customHeight="1" x14ac:dyDescent="0.2">
      <c r="A76" s="2" t="s">
        <v>144</v>
      </c>
      <c r="B76" s="25"/>
      <c r="C76" s="25"/>
      <c r="D76" s="25"/>
      <c r="E76" s="25"/>
      <c r="F76" s="25"/>
      <c r="G76" s="2" t="s">
        <v>143</v>
      </c>
      <c r="H76" s="25"/>
      <c r="I76" s="25"/>
      <c r="J76" s="25"/>
    </row>
    <row r="77" spans="1:10" ht="150" customHeight="1" x14ac:dyDescent="0.2">
      <c r="A77" s="89" t="s">
        <v>302</v>
      </c>
      <c r="B77" s="89"/>
      <c r="C77" s="89"/>
      <c r="D77" s="89"/>
      <c r="E77" s="89"/>
      <c r="F77" s="89"/>
      <c r="G77" s="89"/>
      <c r="H77" s="89"/>
      <c r="I77" s="89"/>
      <c r="J77" s="89"/>
    </row>
    <row r="78" spans="1:10" x14ac:dyDescent="0.2">
      <c r="A78" s="184" t="s">
        <v>265</v>
      </c>
      <c r="B78" s="177"/>
      <c r="C78" s="177"/>
      <c r="D78" s="177"/>
      <c r="E78" s="177"/>
      <c r="F78" s="177"/>
      <c r="G78" s="177"/>
      <c r="H78" s="177"/>
      <c r="I78" s="177"/>
      <c r="J78" s="177"/>
    </row>
    <row r="80" spans="1:10" x14ac:dyDescent="0.2">
      <c r="A80" s="74" t="s">
        <v>266</v>
      </c>
      <c r="B80" s="74"/>
      <c r="C80" s="74"/>
      <c r="D80" s="74"/>
      <c r="E80" s="74"/>
      <c r="F80" s="74"/>
      <c r="G80" s="74"/>
      <c r="H80" s="74"/>
      <c r="I80" s="74"/>
      <c r="J80" s="74"/>
    </row>
    <row r="81" spans="1:5" ht="3" customHeight="1" x14ac:dyDescent="0.2"/>
    <row r="82" spans="1:5" x14ac:dyDescent="0.2">
      <c r="A82" s="2" t="s">
        <v>262</v>
      </c>
    </row>
    <row r="83" spans="1:5" x14ac:dyDescent="0.2">
      <c r="A83" s="2" t="s">
        <v>263</v>
      </c>
    </row>
    <row r="84" spans="1:5" x14ac:dyDescent="0.2">
      <c r="A84" s="2" t="s">
        <v>264</v>
      </c>
    </row>
    <row r="85" spans="1:5" x14ac:dyDescent="0.2">
      <c r="A85" s="2" t="s">
        <v>277</v>
      </c>
    </row>
    <row r="86" spans="1:5" x14ac:dyDescent="0.2">
      <c r="A86" s="2" t="s">
        <v>275</v>
      </c>
    </row>
    <row r="87" spans="1:5" x14ac:dyDescent="0.2">
      <c r="A87" s="2" t="s">
        <v>274</v>
      </c>
    </row>
    <row r="88" spans="1:5" x14ac:dyDescent="0.2">
      <c r="A88" s="2" t="s">
        <v>270</v>
      </c>
      <c r="C88" s="176" t="s">
        <v>271</v>
      </c>
      <c r="D88" s="177"/>
      <c r="E88" s="2" t="s">
        <v>272</v>
      </c>
    </row>
  </sheetData>
  <sheetProtection algorithmName="SHA-512" hashValue="SKSzAlLCr6cvjU23oVKnVaTERI9Oxaf4ZgAF8Sjopo+/B3f2DpEDFEyBOxtg/14y6ZYfBqiv5aoIm/PVqpnkXg==" saltValue="TWc3287P+RXqs3pX6VtwFw==" spinCount="100000" sheet="1" objects="1" scenarios="1"/>
  <mergeCells count="88">
    <mergeCell ref="A24:J24"/>
    <mergeCell ref="A25:I25"/>
    <mergeCell ref="A26:J26"/>
    <mergeCell ref="A4:G4"/>
    <mergeCell ref="A18:J18"/>
    <mergeCell ref="A21:I21"/>
    <mergeCell ref="A22:J22"/>
    <mergeCell ref="A23:I23"/>
    <mergeCell ref="A8:J8"/>
    <mergeCell ref="A17:B17"/>
    <mergeCell ref="C17:D17"/>
    <mergeCell ref="C16:D16"/>
    <mergeCell ref="E17:F17"/>
    <mergeCell ref="E16:F16"/>
    <mergeCell ref="C88:D88"/>
    <mergeCell ref="A64:J64"/>
    <mergeCell ref="A58:J58"/>
    <mergeCell ref="A56:J56"/>
    <mergeCell ref="A78:J78"/>
    <mergeCell ref="A80:J80"/>
    <mergeCell ref="A66:J66"/>
    <mergeCell ref="A63:J63"/>
    <mergeCell ref="E57:G57"/>
    <mergeCell ref="A57:D57"/>
    <mergeCell ref="A47:E48"/>
    <mergeCell ref="F47:I47"/>
    <mergeCell ref="F48:I48"/>
    <mergeCell ref="A49:I49"/>
    <mergeCell ref="A9:C9"/>
    <mergeCell ref="A10:J10"/>
    <mergeCell ref="G17:J17"/>
    <mergeCell ref="A37:I37"/>
    <mergeCell ref="G31:J31"/>
    <mergeCell ref="G30:J30"/>
    <mergeCell ref="A31:E31"/>
    <mergeCell ref="A34:J34"/>
    <mergeCell ref="A32:J32"/>
    <mergeCell ref="A30:F30"/>
    <mergeCell ref="A11:J11"/>
    <mergeCell ref="A16:B16"/>
    <mergeCell ref="A55:H55"/>
    <mergeCell ref="A29:J29"/>
    <mergeCell ref="A60:J60"/>
    <mergeCell ref="A38:J38"/>
    <mergeCell ref="G16:J16"/>
    <mergeCell ref="A42:I42"/>
    <mergeCell ref="I45:J45"/>
    <mergeCell ref="A20:J20"/>
    <mergeCell ref="I55:J55"/>
    <mergeCell ref="A46:J46"/>
    <mergeCell ref="A51:J51"/>
    <mergeCell ref="A52:I52"/>
    <mergeCell ref="A53:J53"/>
    <mergeCell ref="A54:J54"/>
    <mergeCell ref="A50:I50"/>
    <mergeCell ref="A44:J44"/>
    <mergeCell ref="A1:G1"/>
    <mergeCell ref="A3:G3"/>
    <mergeCell ref="H1:J6"/>
    <mergeCell ref="A77:J77"/>
    <mergeCell ref="A61:J61"/>
    <mergeCell ref="A62:J62"/>
    <mergeCell ref="A72:E72"/>
    <mergeCell ref="A75:E75"/>
    <mergeCell ref="G75:J75"/>
    <mergeCell ref="H69:J69"/>
    <mergeCell ref="A69:G69"/>
    <mergeCell ref="A71:J71"/>
    <mergeCell ref="F72:J73"/>
    <mergeCell ref="A70:J70"/>
    <mergeCell ref="A67:J68"/>
    <mergeCell ref="A65:J65"/>
    <mergeCell ref="A2:G2"/>
    <mergeCell ref="A43:J43"/>
    <mergeCell ref="A45:H45"/>
    <mergeCell ref="A28:I28"/>
    <mergeCell ref="A35:I35"/>
    <mergeCell ref="B40:J40"/>
    <mergeCell ref="A36:J36"/>
    <mergeCell ref="A7:J7"/>
    <mergeCell ref="B5:D5"/>
    <mergeCell ref="I13:J13"/>
    <mergeCell ref="A13:D13"/>
    <mergeCell ref="E13:G13"/>
    <mergeCell ref="A33:I33"/>
    <mergeCell ref="I15:J15"/>
    <mergeCell ref="A15:D15"/>
    <mergeCell ref="E15:G15"/>
  </mergeCells>
  <phoneticPr fontId="1" type="noConversion"/>
  <dataValidations count="11">
    <dataValidation type="list" allowBlank="1" showInputMessage="1" showErrorMessage="1" sqref="J37 J52" xr:uid="{00000000-0002-0000-0100-000000000000}">
      <formula1>CollectBargain</formula1>
    </dataValidation>
    <dataValidation type="list" allowBlank="1" showInputMessage="1" showErrorMessage="1" sqref="A40" xr:uid="{00000000-0002-0000-0100-000001000000}">
      <formula1>PrevYr</formula1>
    </dataValidation>
    <dataValidation type="list" allowBlank="1" showInputMessage="1" showErrorMessage="1" sqref="J35 J50" xr:uid="{00000000-0002-0000-0100-000002000000}">
      <formula1>NetIncome</formula1>
    </dataValidation>
    <dataValidation type="list" allowBlank="1" showInputMessage="1" showErrorMessage="1" sqref="J33" xr:uid="{00000000-0002-0000-0100-000003000000}">
      <formula1>NetWorth</formula1>
    </dataValidation>
    <dataValidation type="list" allowBlank="1" showInputMessage="1" showErrorMessage="1" sqref="J42" xr:uid="{00000000-0002-0000-0100-000004000000}">
      <formula1>AggInvest</formula1>
    </dataValidation>
    <dataValidation type="list" allowBlank="1" showInputMessage="1" showErrorMessage="1" sqref="J28" xr:uid="{00000000-0002-0000-0100-000005000000}">
      <formula1>IndCert</formula1>
    </dataValidation>
    <dataValidation type="list" allowBlank="1" showInputMessage="1" showErrorMessage="1" sqref="G31:J31" xr:uid="{00000000-0002-0000-0100-000006000000}">
      <formula1>County</formula1>
    </dataValidation>
    <dataValidation type="list" allowBlank="1" showInputMessage="1" showErrorMessage="1" sqref="A19" xr:uid="{853829B5-2029-4A8D-A05A-4C65939BB55C}">
      <formula1>SECQuestion</formula1>
    </dataValidation>
    <dataValidation type="list" allowBlank="1" showInputMessage="1" showErrorMessage="1" sqref="J25" xr:uid="{87B11274-7BB7-4E90-8455-1DB8684D5E6D}">
      <formula1>Investor3</formula1>
    </dataValidation>
    <dataValidation type="list" allowBlank="1" showInputMessage="1" showErrorMessage="1" sqref="J21" xr:uid="{E9E0B74E-FCAF-4EDC-B2D0-01434777EEC3}">
      <formula1>Investor1</formula1>
    </dataValidation>
    <dataValidation type="list" allowBlank="1" showInputMessage="1" showErrorMessage="1" sqref="J23" xr:uid="{B879C93F-C7DA-4260-9CD7-275C0D4F3FE7}">
      <formula1>Investor2</formula1>
    </dataValidation>
  </dataValidations>
  <hyperlinks>
    <hyperlink ref="H69" r:id="rId1" xr:uid="{00000000-0004-0000-0100-000000000000}"/>
    <hyperlink ref="C88" r:id="rId2" xr:uid="{2C593891-3E57-4976-816D-35B9640D10DF}"/>
    <hyperlink ref="E57" r:id="rId3" xr:uid="{3ADDE305-757E-4177-8133-2E11CD64DD6F}"/>
  </hyperlinks>
  <pageMargins left="0.5" right="0.5" top="0.25" bottom="0.25" header="0.25" footer="0.15"/>
  <pageSetup orientation="portrait" r:id="rId4"/>
  <headerFooter alignWithMargins="0">
    <oddFooter>&amp;A&amp;RPage &amp;P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3"/>
  <sheetViews>
    <sheetView showGridLines="0" workbookViewId="0">
      <selection activeCell="L2" sqref="L2"/>
    </sheetView>
  </sheetViews>
  <sheetFormatPr defaultRowHeight="12.75" x14ac:dyDescent="0.2"/>
  <cols>
    <col min="6" max="6" width="2.7109375" customWidth="1"/>
    <col min="10" max="10" width="12.85546875" customWidth="1"/>
  </cols>
  <sheetData>
    <row r="1" spans="1:10" ht="15.75" x14ac:dyDescent="0.25">
      <c r="A1" s="70" t="s">
        <v>276</v>
      </c>
      <c r="B1" s="70"/>
      <c r="C1" s="70"/>
      <c r="D1" s="70"/>
      <c r="E1" s="70"/>
      <c r="F1" s="70"/>
      <c r="G1" s="213"/>
      <c r="H1" s="213"/>
      <c r="I1" s="213"/>
      <c r="J1" s="213"/>
    </row>
    <row r="2" spans="1:10" s="52" customFormat="1" ht="15.75" x14ac:dyDescent="0.25">
      <c r="A2" s="78" t="s">
        <v>140</v>
      </c>
      <c r="B2" s="78"/>
      <c r="C2" s="78"/>
      <c r="D2" s="78"/>
      <c r="E2" s="78"/>
      <c r="F2" s="78"/>
      <c r="G2" s="213"/>
      <c r="H2" s="213"/>
      <c r="I2" s="213"/>
      <c r="J2" s="213"/>
    </row>
    <row r="3" spans="1:10" ht="15.75" customHeight="1" x14ac:dyDescent="0.25">
      <c r="A3" s="78"/>
      <c r="B3" s="78"/>
      <c r="C3" s="78"/>
      <c r="D3" s="78"/>
      <c r="E3" s="78"/>
      <c r="F3" s="78"/>
      <c r="G3" s="213"/>
      <c r="H3" s="213"/>
      <c r="I3" s="213"/>
      <c r="J3" s="213"/>
    </row>
    <row r="4" spans="1:10" ht="15.75" customHeight="1" x14ac:dyDescent="0.25">
      <c r="A4" s="78" t="s">
        <v>267</v>
      </c>
      <c r="B4" s="78"/>
      <c r="C4" s="78"/>
      <c r="D4" s="78"/>
      <c r="E4" s="78"/>
      <c r="F4" s="78"/>
      <c r="G4" s="213"/>
      <c r="H4" s="213"/>
      <c r="I4" s="213"/>
      <c r="J4" s="213"/>
    </row>
    <row r="5" spans="1:10" s="50" customFormat="1" ht="15" customHeight="1" x14ac:dyDescent="0.25">
      <c r="A5" s="78" t="s">
        <v>268</v>
      </c>
      <c r="B5" s="78"/>
      <c r="C5" s="78"/>
      <c r="D5" s="78"/>
      <c r="E5" s="78"/>
      <c r="F5" s="78"/>
      <c r="G5" s="213"/>
      <c r="H5" s="213"/>
      <c r="I5" s="213"/>
      <c r="J5" s="213"/>
    </row>
    <row r="6" spans="1:10" x14ac:dyDescent="0.2">
      <c r="G6" s="213"/>
      <c r="H6" s="213"/>
      <c r="I6" s="213"/>
      <c r="J6" s="213"/>
    </row>
    <row r="7" spans="1:10" x14ac:dyDescent="0.2">
      <c r="A7" s="39" t="s">
        <v>213</v>
      </c>
      <c r="B7" s="6"/>
      <c r="C7" s="6"/>
      <c r="D7" s="6"/>
      <c r="E7" s="6"/>
      <c r="F7" s="6"/>
      <c r="G7" s="6"/>
      <c r="H7" s="6"/>
      <c r="I7" s="6"/>
      <c r="J7" s="6"/>
    </row>
    <row r="8" spans="1:10" ht="12.75" customHeight="1" x14ac:dyDescent="0.2">
      <c r="A8" s="229" t="str">
        <f>IF('Investment Application'!A11="","",'Investment Application'!A11)</f>
        <v/>
      </c>
      <c r="B8" s="230"/>
      <c r="C8" s="230"/>
      <c r="D8" s="230"/>
      <c r="E8" s="230"/>
      <c r="F8" s="230"/>
      <c r="G8" s="230"/>
      <c r="H8" s="230"/>
      <c r="I8" s="230"/>
      <c r="J8" s="231"/>
    </row>
    <row r="9" spans="1:10" x14ac:dyDescent="0.2">
      <c r="A9" s="21" t="s">
        <v>189</v>
      </c>
      <c r="B9" s="3"/>
      <c r="C9" s="3"/>
      <c r="D9" s="3"/>
      <c r="E9" s="3"/>
      <c r="F9" s="3"/>
      <c r="G9" s="3"/>
      <c r="H9" s="3"/>
      <c r="I9" s="3"/>
      <c r="J9" s="3"/>
    </row>
    <row r="10" spans="1:10" x14ac:dyDescent="0.2">
      <c r="A10" s="214" t="str">
        <f>IF('Investment Application'!G31="","",'Investment Application'!G31)</f>
        <v/>
      </c>
      <c r="B10" s="215"/>
      <c r="C10" s="216"/>
      <c r="D10" s="3"/>
      <c r="E10" s="3"/>
      <c r="F10" s="3"/>
      <c r="G10" s="3"/>
      <c r="H10" s="3"/>
      <c r="I10" s="3"/>
      <c r="J10" s="3"/>
    </row>
    <row r="11" spans="1:10" ht="6.75" customHeight="1" x14ac:dyDescent="0.2"/>
    <row r="12" spans="1:10" ht="141" customHeight="1" x14ac:dyDescent="0.2">
      <c r="A12" s="217" t="s">
        <v>254</v>
      </c>
      <c r="B12" s="77"/>
      <c r="C12" s="77"/>
      <c r="D12" s="77"/>
      <c r="E12" s="77"/>
      <c r="F12" s="77"/>
      <c r="G12" s="77"/>
      <c r="H12" s="77"/>
      <c r="I12" s="77"/>
      <c r="J12" s="77"/>
    </row>
    <row r="13" spans="1:10" ht="30" customHeight="1" x14ac:dyDescent="0.2">
      <c r="A13" s="79" t="s">
        <v>145</v>
      </c>
      <c r="B13" s="79"/>
      <c r="C13" s="79"/>
      <c r="D13" s="79"/>
      <c r="E13" s="79"/>
      <c r="F13" s="79"/>
      <c r="G13" s="79"/>
      <c r="H13" s="79"/>
      <c r="I13" s="79"/>
      <c r="J13" s="79"/>
    </row>
    <row r="14" spans="1:10" ht="5.25" customHeight="1" x14ac:dyDescent="0.2"/>
    <row r="15" spans="1:10" ht="51" customHeight="1" x14ac:dyDescent="0.2">
      <c r="A15" s="219" t="s">
        <v>255</v>
      </c>
      <c r="B15" s="218"/>
      <c r="C15" s="218"/>
      <c r="D15" s="218"/>
      <c r="E15" s="218"/>
      <c r="F15" s="218"/>
      <c r="G15" s="218"/>
      <c r="H15" s="218"/>
      <c r="I15" s="218"/>
      <c r="J15" s="218"/>
    </row>
    <row r="16" spans="1:10" ht="8.25" customHeight="1" x14ac:dyDescent="0.2"/>
    <row r="17" spans="1:10" x14ac:dyDescent="0.2">
      <c r="B17" t="s">
        <v>146</v>
      </c>
    </row>
    <row r="18" spans="1:10" ht="8.25" customHeight="1" x14ac:dyDescent="0.2"/>
    <row r="19" spans="1:10" ht="25.5" customHeight="1" x14ac:dyDescent="0.2">
      <c r="B19" s="220" t="s">
        <v>160</v>
      </c>
      <c r="C19" s="218"/>
      <c r="D19" s="218"/>
      <c r="E19" s="218"/>
      <c r="F19" s="218"/>
      <c r="G19" s="218"/>
      <c r="H19" s="218"/>
      <c r="I19" s="218"/>
      <c r="J19" s="218"/>
    </row>
    <row r="20" spans="1:10" ht="8.25" customHeight="1" x14ac:dyDescent="0.2"/>
    <row r="21" spans="1:10" x14ac:dyDescent="0.2">
      <c r="A21" s="39" t="s">
        <v>219</v>
      </c>
      <c r="B21" s="6"/>
      <c r="C21" s="6"/>
      <c r="D21" s="6"/>
      <c r="E21" s="6"/>
      <c r="F21" s="6"/>
      <c r="G21" s="7"/>
      <c r="H21" s="7"/>
      <c r="I21" s="7"/>
      <c r="J21" s="6"/>
    </row>
    <row r="22" spans="1:10" ht="25.5" customHeight="1" x14ac:dyDescent="0.2">
      <c r="A22" s="221"/>
      <c r="B22" s="222"/>
      <c r="C22" s="222"/>
      <c r="D22" s="222"/>
      <c r="E22" s="222"/>
      <c r="F22" s="222"/>
      <c r="G22" s="222"/>
      <c r="H22" s="222"/>
      <c r="I22" s="222"/>
      <c r="J22" s="223"/>
    </row>
    <row r="23" spans="1:10" ht="8.25" customHeight="1" x14ac:dyDescent="0.2">
      <c r="A23" s="3"/>
      <c r="B23" s="3"/>
      <c r="C23" s="3"/>
      <c r="D23" s="3"/>
      <c r="E23" s="3"/>
      <c r="F23" s="3"/>
      <c r="G23" s="3"/>
      <c r="H23" s="3"/>
      <c r="I23" s="3"/>
      <c r="J23" s="3"/>
    </row>
    <row r="24" spans="1:10" ht="25.5" customHeight="1" x14ac:dyDescent="0.2">
      <c r="A24" s="224" t="s">
        <v>147</v>
      </c>
      <c r="B24" s="225"/>
      <c r="C24" s="225"/>
      <c r="D24" s="226" t="s">
        <v>212</v>
      </c>
      <c r="E24" s="227"/>
      <c r="F24" s="227"/>
      <c r="G24" s="227"/>
      <c r="H24" s="227"/>
      <c r="I24" s="227"/>
      <c r="J24" s="228"/>
    </row>
    <row r="25" spans="1:10" ht="8.25" customHeight="1" x14ac:dyDescent="0.2">
      <c r="A25" s="3"/>
      <c r="B25" s="3"/>
      <c r="C25" s="3"/>
      <c r="D25" s="3"/>
      <c r="E25" s="3"/>
      <c r="F25" s="3"/>
      <c r="G25" s="3"/>
      <c r="H25" s="3"/>
      <c r="I25" s="3"/>
      <c r="J25" s="3"/>
    </row>
    <row r="26" spans="1:10" ht="38.25" customHeight="1" x14ac:dyDescent="0.2">
      <c r="A26" s="218" t="s">
        <v>148</v>
      </c>
      <c r="B26" s="218"/>
      <c r="C26" s="218"/>
      <c r="D26" s="218"/>
      <c r="E26" s="218"/>
      <c r="F26" s="218"/>
      <c r="G26" s="218"/>
      <c r="H26" s="218"/>
      <c r="I26" s="218"/>
      <c r="J26" s="218"/>
    </row>
    <row r="27" spans="1:10" ht="4.5" customHeight="1" x14ac:dyDescent="0.2"/>
    <row r="28" spans="1:10" x14ac:dyDescent="0.2">
      <c r="A28" s="3" t="s">
        <v>138</v>
      </c>
      <c r="B28" s="3"/>
      <c r="C28" s="3"/>
      <c r="D28" s="3"/>
      <c r="E28" s="3" t="s">
        <v>135</v>
      </c>
      <c r="F28" s="3"/>
      <c r="G28" s="3"/>
      <c r="H28" s="3" t="s">
        <v>7</v>
      </c>
      <c r="I28" s="3"/>
      <c r="J28" s="3"/>
    </row>
    <row r="29" spans="1:10" ht="25.5" customHeight="1" x14ac:dyDescent="0.2">
      <c r="A29" s="207"/>
      <c r="B29" s="208"/>
      <c r="C29" s="208"/>
      <c r="D29" s="209"/>
      <c r="E29" s="207"/>
      <c r="F29" s="208"/>
      <c r="G29" s="209"/>
      <c r="H29" s="207"/>
      <c r="I29" s="208"/>
      <c r="J29" s="209"/>
    </row>
    <row r="30" spans="1:10" ht="25.5" customHeight="1" x14ac:dyDescent="0.2">
      <c r="A30" s="207"/>
      <c r="B30" s="208"/>
      <c r="C30" s="208"/>
      <c r="D30" s="209"/>
      <c r="E30" s="207"/>
      <c r="F30" s="208"/>
      <c r="G30" s="209"/>
      <c r="H30" s="207"/>
      <c r="I30" s="208"/>
      <c r="J30" s="209"/>
    </row>
    <row r="31" spans="1:10" ht="25.5" customHeight="1" x14ac:dyDescent="0.2">
      <c r="A31" s="207"/>
      <c r="B31" s="208"/>
      <c r="C31" s="208"/>
      <c r="D31" s="209"/>
      <c r="E31" s="207"/>
      <c r="F31" s="208"/>
      <c r="G31" s="209"/>
      <c r="H31" s="207"/>
      <c r="I31" s="208"/>
      <c r="J31" s="209"/>
    </row>
    <row r="32" spans="1:10" ht="25.5" customHeight="1" x14ac:dyDescent="0.2">
      <c r="A32" s="210"/>
      <c r="B32" s="208"/>
      <c r="C32" s="208"/>
      <c r="D32" s="209"/>
      <c r="E32" s="210"/>
      <c r="F32" s="208"/>
      <c r="G32" s="209"/>
      <c r="H32" s="210"/>
      <c r="I32" s="208"/>
      <c r="J32" s="209"/>
    </row>
    <row r="33" spans="1:10" ht="25.5" hidden="1" customHeight="1" x14ac:dyDescent="0.2">
      <c r="A33" s="210"/>
      <c r="B33" s="208"/>
      <c r="C33" s="208"/>
      <c r="D33" s="209"/>
      <c r="E33" s="210"/>
      <c r="F33" s="208"/>
      <c r="G33" s="209"/>
      <c r="H33" s="210"/>
      <c r="I33" s="208"/>
      <c r="J33" s="209"/>
    </row>
    <row r="34" spans="1:10" x14ac:dyDescent="0.2">
      <c r="A34" s="3"/>
      <c r="B34" s="9" t="s">
        <v>137</v>
      </c>
      <c r="C34" s="3"/>
      <c r="D34" s="3"/>
      <c r="E34" s="3"/>
      <c r="F34" s="3"/>
      <c r="G34" s="3"/>
      <c r="H34" s="3"/>
      <c r="I34" s="3"/>
      <c r="J34" s="3"/>
    </row>
    <row r="35" spans="1:10" ht="8.25" customHeight="1" x14ac:dyDescent="0.2"/>
    <row r="36" spans="1:10" ht="56.25" customHeight="1" x14ac:dyDescent="0.2">
      <c r="A36" s="76" t="s">
        <v>269</v>
      </c>
      <c r="B36" s="77"/>
      <c r="C36" s="77"/>
      <c r="D36" s="77"/>
      <c r="E36" s="77"/>
      <c r="F36" s="77"/>
      <c r="G36" s="77"/>
      <c r="H36" s="77"/>
      <c r="I36" s="211"/>
      <c r="J36" s="43"/>
    </row>
    <row r="37" spans="1:10" ht="8.25" customHeight="1" x14ac:dyDescent="0.2"/>
    <row r="38" spans="1:10" ht="51" customHeight="1" x14ac:dyDescent="0.2">
      <c r="A38" s="79" t="s">
        <v>150</v>
      </c>
      <c r="B38" s="79"/>
      <c r="C38" s="79"/>
      <c r="D38" s="79"/>
      <c r="E38" s="79"/>
      <c r="F38" s="79"/>
      <c r="G38" s="79"/>
      <c r="H38" s="79"/>
      <c r="I38" s="79"/>
      <c r="J38" s="79"/>
    </row>
    <row r="39" spans="1:10" ht="8.25" customHeight="1" x14ac:dyDescent="0.2">
      <c r="A39" s="10"/>
      <c r="B39" s="10"/>
      <c r="C39" s="10"/>
      <c r="D39" s="10"/>
      <c r="E39" s="10"/>
      <c r="F39" s="10"/>
      <c r="G39" s="10"/>
      <c r="H39" s="10"/>
      <c r="I39" s="10"/>
      <c r="J39" s="10"/>
    </row>
    <row r="40" spans="1:10" x14ac:dyDescent="0.2">
      <c r="A40" s="12" t="s">
        <v>155</v>
      </c>
    </row>
    <row r="41" spans="1:10" ht="25.5" customHeight="1" x14ac:dyDescent="0.2">
      <c r="A41" s="3" t="s">
        <v>151</v>
      </c>
      <c r="B41" s="3"/>
      <c r="C41" s="3"/>
      <c r="D41" s="3"/>
      <c r="E41" s="3"/>
      <c r="F41" s="212" t="s">
        <v>152</v>
      </c>
      <c r="G41" s="212"/>
      <c r="H41" s="212"/>
      <c r="I41" s="212"/>
      <c r="J41" s="212"/>
    </row>
    <row r="42" spans="1:10" x14ac:dyDescent="0.2">
      <c r="A42" s="210"/>
      <c r="B42" s="208"/>
      <c r="C42" s="208"/>
      <c r="D42" s="208"/>
      <c r="E42" s="209"/>
      <c r="F42" s="210"/>
      <c r="G42" s="208"/>
      <c r="H42" s="208"/>
      <c r="I42" s="208"/>
      <c r="J42" s="209"/>
    </row>
    <row r="43" spans="1:10" x14ac:dyDescent="0.2">
      <c r="A43" s="3" t="s">
        <v>153</v>
      </c>
      <c r="B43" s="3"/>
      <c r="C43" s="3"/>
      <c r="D43" s="3"/>
      <c r="E43" s="3"/>
      <c r="F43" s="3"/>
      <c r="G43" s="3"/>
      <c r="H43" s="3"/>
      <c r="I43" s="3"/>
      <c r="J43" s="3"/>
    </row>
    <row r="44" spans="1:10" x14ac:dyDescent="0.2">
      <c r="A44" s="210"/>
      <c r="B44" s="208"/>
      <c r="C44" s="208"/>
      <c r="D44" s="208"/>
      <c r="E44" s="209"/>
      <c r="F44" s="3"/>
      <c r="G44" s="3"/>
      <c r="H44" s="3"/>
      <c r="I44" s="3"/>
      <c r="J44" s="3"/>
    </row>
    <row r="45" spans="1:10" x14ac:dyDescent="0.2">
      <c r="A45" s="3" t="s">
        <v>154</v>
      </c>
      <c r="B45" s="3"/>
      <c r="C45" s="3"/>
      <c r="D45" s="3"/>
      <c r="E45" s="3"/>
      <c r="F45" s="3"/>
      <c r="G45" s="3"/>
      <c r="H45" s="3"/>
      <c r="I45" s="3"/>
      <c r="J45" s="3"/>
    </row>
    <row r="46" spans="1:10" ht="38.25" customHeight="1" x14ac:dyDescent="0.2">
      <c r="A46" s="210"/>
      <c r="B46" s="208"/>
      <c r="C46" s="208"/>
      <c r="D46" s="208"/>
      <c r="E46" s="208"/>
      <c r="F46" s="208"/>
      <c r="G46" s="208"/>
      <c r="H46" s="208"/>
      <c r="I46" s="208"/>
      <c r="J46" s="209"/>
    </row>
    <row r="47" spans="1:10" ht="6.75" customHeight="1" x14ac:dyDescent="0.2">
      <c r="A47" s="3"/>
      <c r="B47" s="3"/>
      <c r="C47" s="3"/>
      <c r="D47" s="3"/>
      <c r="E47" s="3"/>
      <c r="F47" s="3"/>
      <c r="G47" s="3"/>
      <c r="H47" s="3"/>
      <c r="I47" s="3"/>
      <c r="J47" s="3"/>
    </row>
    <row r="48" spans="1:10" x14ac:dyDescent="0.2">
      <c r="A48" s="12" t="s">
        <v>156</v>
      </c>
    </row>
    <row r="49" spans="1:10" ht="25.5" customHeight="1" x14ac:dyDescent="0.2">
      <c r="A49" s="3" t="s">
        <v>151</v>
      </c>
      <c r="B49" s="3"/>
      <c r="C49" s="3"/>
      <c r="D49" s="3"/>
      <c r="E49" s="3"/>
      <c r="F49" s="212" t="s">
        <v>152</v>
      </c>
      <c r="G49" s="212"/>
      <c r="H49" s="212"/>
      <c r="I49" s="212"/>
      <c r="J49" s="212"/>
    </row>
    <row r="50" spans="1:10" x14ac:dyDescent="0.2">
      <c r="A50" s="210"/>
      <c r="B50" s="208"/>
      <c r="C50" s="208"/>
      <c r="D50" s="208"/>
      <c r="E50" s="209"/>
      <c r="F50" s="210"/>
      <c r="G50" s="208"/>
      <c r="H50" s="208"/>
      <c r="I50" s="208"/>
      <c r="J50" s="209"/>
    </row>
    <row r="51" spans="1:10" x14ac:dyDescent="0.2">
      <c r="A51" s="3" t="s">
        <v>153</v>
      </c>
      <c r="B51" s="3"/>
      <c r="C51" s="3"/>
      <c r="D51" s="3"/>
      <c r="E51" s="3"/>
      <c r="F51" s="3"/>
      <c r="G51" s="3"/>
      <c r="H51" s="3"/>
      <c r="I51" s="3"/>
      <c r="J51" s="3"/>
    </row>
    <row r="52" spans="1:10" x14ac:dyDescent="0.2">
      <c r="A52" s="210"/>
      <c r="B52" s="208"/>
      <c r="C52" s="208"/>
      <c r="D52" s="208"/>
      <c r="E52" s="209"/>
      <c r="F52" s="3"/>
      <c r="G52" s="3"/>
      <c r="H52" s="3"/>
      <c r="I52" s="3"/>
      <c r="J52" s="3"/>
    </row>
    <row r="53" spans="1:10" x14ac:dyDescent="0.2">
      <c r="A53" s="3" t="s">
        <v>154</v>
      </c>
      <c r="B53" s="3"/>
      <c r="C53" s="3"/>
      <c r="D53" s="3"/>
      <c r="E53" s="3"/>
      <c r="F53" s="3"/>
      <c r="G53" s="3"/>
      <c r="H53" s="3"/>
      <c r="I53" s="3"/>
      <c r="J53" s="3"/>
    </row>
    <row r="54" spans="1:10" ht="38.25" customHeight="1" x14ac:dyDescent="0.2">
      <c r="A54" s="210"/>
      <c r="B54" s="208"/>
      <c r="C54" s="208"/>
      <c r="D54" s="208"/>
      <c r="E54" s="208"/>
      <c r="F54" s="208"/>
      <c r="G54" s="208"/>
      <c r="H54" s="208"/>
      <c r="I54" s="208"/>
      <c r="J54" s="209"/>
    </row>
    <row r="55" spans="1:10" ht="6.75" customHeight="1" x14ac:dyDescent="0.2">
      <c r="A55" s="3"/>
      <c r="B55" s="3"/>
      <c r="C55" s="3"/>
      <c r="D55" s="3"/>
      <c r="E55" s="3"/>
      <c r="F55" s="3"/>
      <c r="G55" s="3"/>
      <c r="H55" s="3"/>
      <c r="I55" s="3"/>
      <c r="J55" s="3"/>
    </row>
    <row r="56" spans="1:10" x14ac:dyDescent="0.2">
      <c r="A56" s="12" t="s">
        <v>157</v>
      </c>
    </row>
    <row r="57" spans="1:10" ht="25.5" customHeight="1" x14ac:dyDescent="0.2">
      <c r="A57" s="3" t="s">
        <v>151</v>
      </c>
      <c r="B57" s="3"/>
      <c r="C57" s="3"/>
      <c r="D57" s="3"/>
      <c r="E57" s="3"/>
      <c r="F57" s="212" t="s">
        <v>152</v>
      </c>
      <c r="G57" s="212"/>
      <c r="H57" s="212"/>
      <c r="I57" s="212"/>
      <c r="J57" s="212"/>
    </row>
    <row r="58" spans="1:10" x14ac:dyDescent="0.2">
      <c r="A58" s="210"/>
      <c r="B58" s="208"/>
      <c r="C58" s="208"/>
      <c r="D58" s="208"/>
      <c r="E58" s="209"/>
      <c r="F58" s="210"/>
      <c r="G58" s="208"/>
      <c r="H58" s="208"/>
      <c r="I58" s="208"/>
      <c r="J58" s="209"/>
    </row>
    <row r="59" spans="1:10" x14ac:dyDescent="0.2">
      <c r="A59" s="3" t="s">
        <v>153</v>
      </c>
      <c r="B59" s="3"/>
      <c r="C59" s="3"/>
      <c r="D59" s="3"/>
      <c r="E59" s="3"/>
      <c r="F59" s="3"/>
      <c r="G59" s="3"/>
      <c r="H59" s="3"/>
      <c r="I59" s="3"/>
      <c r="J59" s="3"/>
    </row>
    <row r="60" spans="1:10" x14ac:dyDescent="0.2">
      <c r="A60" s="210"/>
      <c r="B60" s="208"/>
      <c r="C60" s="208"/>
      <c r="D60" s="208"/>
      <c r="E60" s="209"/>
      <c r="F60" s="3"/>
      <c r="G60" s="3"/>
      <c r="H60" s="3"/>
      <c r="I60" s="3"/>
      <c r="J60" s="3"/>
    </row>
    <row r="61" spans="1:10" x14ac:dyDescent="0.2">
      <c r="A61" s="3" t="s">
        <v>154</v>
      </c>
      <c r="B61" s="3"/>
      <c r="C61" s="3"/>
      <c r="D61" s="3"/>
      <c r="E61" s="3"/>
      <c r="F61" s="3"/>
      <c r="G61" s="3"/>
      <c r="H61" s="3"/>
      <c r="I61" s="3"/>
      <c r="J61" s="3"/>
    </row>
    <row r="62" spans="1:10" ht="38.25" customHeight="1" x14ac:dyDescent="0.2">
      <c r="A62" s="210"/>
      <c r="B62" s="208"/>
      <c r="C62" s="208"/>
      <c r="D62" s="208"/>
      <c r="E62" s="208"/>
      <c r="F62" s="208"/>
      <c r="G62" s="208"/>
      <c r="H62" s="208"/>
      <c r="I62" s="208"/>
      <c r="J62" s="209"/>
    </row>
    <row r="63" spans="1:10" ht="6.75" customHeight="1" x14ac:dyDescent="0.2">
      <c r="A63" s="3"/>
      <c r="B63" s="3"/>
      <c r="C63" s="3"/>
      <c r="D63" s="3"/>
      <c r="E63" s="3"/>
      <c r="F63" s="3"/>
      <c r="G63" s="3"/>
      <c r="H63" s="3"/>
      <c r="I63" s="3"/>
      <c r="J63" s="3"/>
    </row>
    <row r="64" spans="1:10" x14ac:dyDescent="0.2">
      <c r="B64" s="13" t="s">
        <v>137</v>
      </c>
    </row>
    <row r="65" spans="1:10" ht="8.25" customHeight="1" x14ac:dyDescent="0.2"/>
    <row r="66" spans="1:10" ht="38.25" customHeight="1" x14ac:dyDescent="0.2">
      <c r="A66" s="220" t="s">
        <v>217</v>
      </c>
      <c r="B66" s="218"/>
      <c r="C66" s="218"/>
      <c r="D66" s="218"/>
      <c r="E66" s="218"/>
      <c r="F66" s="218"/>
      <c r="G66" s="218"/>
      <c r="H66" s="218"/>
      <c r="I66" s="218"/>
      <c r="J66" s="218"/>
    </row>
    <row r="70" spans="1:10" x14ac:dyDescent="0.2">
      <c r="A70" s="118"/>
      <c r="B70" s="205"/>
      <c r="C70" s="205"/>
      <c r="D70" s="205"/>
      <c r="E70" s="205"/>
      <c r="G70" s="206"/>
      <c r="H70" s="206"/>
      <c r="I70" s="206"/>
      <c r="J70" s="206"/>
    </row>
    <row r="71" spans="1:10" x14ac:dyDescent="0.2">
      <c r="A71" s="2" t="s">
        <v>186</v>
      </c>
      <c r="G71" t="s">
        <v>143</v>
      </c>
    </row>
    <row r="73" spans="1:10" ht="51" customHeight="1" x14ac:dyDescent="0.2">
      <c r="A73" s="74" t="s">
        <v>159</v>
      </c>
      <c r="B73" s="79"/>
      <c r="C73" s="79"/>
      <c r="D73" s="79"/>
      <c r="E73" s="79"/>
      <c r="F73" s="79"/>
      <c r="G73" s="79"/>
      <c r="H73" s="79"/>
      <c r="I73" s="79"/>
      <c r="J73" s="79"/>
    </row>
  </sheetData>
  <sheetProtection algorithmName="SHA-512" hashValue="JG5QtayZpfPkLQMewLACVfjJsgkFyVSCg0v3WFqnrn9REt1rRcIIL4U4aWCNJ0x+OkV65GUU/Jq8XrYMaTE6Kw==" saltValue="qmgPkwjTA58qqWy7Om4xZg==" spinCount="100000" sheet="1" objects="1"/>
  <mergeCells count="52">
    <mergeCell ref="A66:J66"/>
    <mergeCell ref="A52:E52"/>
    <mergeCell ref="A54:J54"/>
    <mergeCell ref="F57:J57"/>
    <mergeCell ref="A58:E58"/>
    <mergeCell ref="F58:J58"/>
    <mergeCell ref="A8:J8"/>
    <mergeCell ref="A60:E60"/>
    <mergeCell ref="A50:E50"/>
    <mergeCell ref="F50:J50"/>
    <mergeCell ref="A38:J38"/>
    <mergeCell ref="F41:J41"/>
    <mergeCell ref="A42:E42"/>
    <mergeCell ref="F42:J42"/>
    <mergeCell ref="H30:J30"/>
    <mergeCell ref="G1:J6"/>
    <mergeCell ref="A73:J73"/>
    <mergeCell ref="A10:C10"/>
    <mergeCell ref="A12:J12"/>
    <mergeCell ref="A13:J13"/>
    <mergeCell ref="A26:J26"/>
    <mergeCell ref="A29:D29"/>
    <mergeCell ref="E29:G29"/>
    <mergeCell ref="H29:J29"/>
    <mergeCell ref="A15:J15"/>
    <mergeCell ref="B19:J19"/>
    <mergeCell ref="A22:J22"/>
    <mergeCell ref="A24:C24"/>
    <mergeCell ref="D24:J24"/>
    <mergeCell ref="A30:D30"/>
    <mergeCell ref="E30:G30"/>
    <mergeCell ref="A70:E70"/>
    <mergeCell ref="G70:J70"/>
    <mergeCell ref="A31:D31"/>
    <mergeCell ref="E31:G31"/>
    <mergeCell ref="H31:J31"/>
    <mergeCell ref="A33:D33"/>
    <mergeCell ref="E33:G33"/>
    <mergeCell ref="H33:J33"/>
    <mergeCell ref="A36:I36"/>
    <mergeCell ref="A32:D32"/>
    <mergeCell ref="E32:G32"/>
    <mergeCell ref="H32:J32"/>
    <mergeCell ref="A44:E44"/>
    <mergeCell ref="A46:J46"/>
    <mergeCell ref="F49:J49"/>
    <mergeCell ref="A62:J62"/>
    <mergeCell ref="A4:F4"/>
    <mergeCell ref="A5:F5"/>
    <mergeCell ref="A3:F3"/>
    <mergeCell ref="A1:F1"/>
    <mergeCell ref="A2:F2"/>
  </mergeCells>
  <phoneticPr fontId="1" type="noConversion"/>
  <dataValidations count="1">
    <dataValidation type="list" allowBlank="1" showInputMessage="1" showErrorMessage="1" sqref="J36" xr:uid="{00000000-0002-0000-0200-000000000000}">
      <formula1>DisclQuestion</formula1>
    </dataValidation>
  </dataValidations>
  <pageMargins left="0.5" right="0.5" top="0.75" bottom="0.5" header="0.5" footer="0.2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3:K341"/>
  <sheetViews>
    <sheetView topLeftCell="G1" workbookViewId="0">
      <selection sqref="A1:F1048576"/>
    </sheetView>
  </sheetViews>
  <sheetFormatPr defaultRowHeight="12.75" x14ac:dyDescent="0.2"/>
  <cols>
    <col min="1" max="1" width="14.5703125" hidden="1" customWidth="1"/>
    <col min="2" max="2" width="28.140625" hidden="1" customWidth="1"/>
    <col min="3" max="5" width="9.140625" hidden="1" customWidth="1"/>
    <col min="6" max="6" width="17.85546875" hidden="1" customWidth="1"/>
    <col min="8" max="8" width="12.42578125" customWidth="1"/>
  </cols>
  <sheetData>
    <row r="3" spans="1:6" x14ac:dyDescent="0.2">
      <c r="A3" s="1" t="s">
        <v>139</v>
      </c>
      <c r="B3" s="1" t="s">
        <v>7</v>
      </c>
      <c r="D3" s="18" t="s">
        <v>175</v>
      </c>
      <c r="F3" s="1" t="s">
        <v>149</v>
      </c>
    </row>
    <row r="4" spans="1:6" x14ac:dyDescent="0.2">
      <c r="A4" t="s">
        <v>5</v>
      </c>
      <c r="B4" t="s">
        <v>8</v>
      </c>
      <c r="D4" s="2" t="s">
        <v>5</v>
      </c>
      <c r="F4" s="16" t="s">
        <v>5</v>
      </c>
    </row>
    <row r="5" spans="1:6" x14ac:dyDescent="0.2">
      <c r="A5" t="s">
        <v>6</v>
      </c>
      <c r="B5" t="s">
        <v>9</v>
      </c>
      <c r="D5" s="2" t="s">
        <v>6</v>
      </c>
      <c r="F5" s="16" t="s">
        <v>6</v>
      </c>
    </row>
    <row r="6" spans="1:6" x14ac:dyDescent="0.2">
      <c r="B6" t="s">
        <v>10</v>
      </c>
    </row>
    <row r="7" spans="1:6" x14ac:dyDescent="0.2">
      <c r="A7" s="1" t="s">
        <v>2</v>
      </c>
      <c r="B7" t="s">
        <v>11</v>
      </c>
      <c r="D7" s="18" t="s">
        <v>202</v>
      </c>
      <c r="F7" s="18" t="s">
        <v>190</v>
      </c>
    </row>
    <row r="8" spans="1:6" x14ac:dyDescent="0.2">
      <c r="A8" t="s">
        <v>15</v>
      </c>
      <c r="B8" t="s">
        <v>12</v>
      </c>
      <c r="D8" s="19" t="s">
        <v>5</v>
      </c>
      <c r="F8" s="19" t="s">
        <v>5</v>
      </c>
    </row>
    <row r="9" spans="1:6" x14ac:dyDescent="0.2">
      <c r="A9" t="s">
        <v>16</v>
      </c>
      <c r="B9" t="s">
        <v>13</v>
      </c>
      <c r="D9" s="19" t="s">
        <v>6</v>
      </c>
      <c r="F9" s="19" t="s">
        <v>6</v>
      </c>
    </row>
    <row r="10" spans="1:6" x14ac:dyDescent="0.2">
      <c r="A10" t="s">
        <v>17</v>
      </c>
      <c r="B10" t="s">
        <v>14</v>
      </c>
    </row>
    <row r="11" spans="1:6" x14ac:dyDescent="0.2">
      <c r="A11" t="s">
        <v>18</v>
      </c>
      <c r="B11" s="2" t="s">
        <v>201</v>
      </c>
      <c r="D11" s="18" t="s">
        <v>203</v>
      </c>
      <c r="F11" s="18" t="s">
        <v>191</v>
      </c>
    </row>
    <row r="12" spans="1:6" x14ac:dyDescent="0.2">
      <c r="A12" t="s">
        <v>19</v>
      </c>
      <c r="D12" s="19" t="s">
        <v>5</v>
      </c>
      <c r="F12" s="26">
        <v>41850</v>
      </c>
    </row>
    <row r="13" spans="1:6" x14ac:dyDescent="0.2">
      <c r="A13" t="s">
        <v>20</v>
      </c>
      <c r="D13" s="19" t="s">
        <v>6</v>
      </c>
      <c r="F13" s="26">
        <v>41906</v>
      </c>
    </row>
    <row r="14" spans="1:6" x14ac:dyDescent="0.2">
      <c r="A14" t="s">
        <v>21</v>
      </c>
      <c r="B14" s="1" t="s">
        <v>161</v>
      </c>
      <c r="F14" s="26">
        <v>41976</v>
      </c>
    </row>
    <row r="15" spans="1:6" x14ac:dyDescent="0.2">
      <c r="A15" t="s">
        <v>22</v>
      </c>
      <c r="B15" s="2" t="s">
        <v>162</v>
      </c>
      <c r="D15" s="18" t="s">
        <v>204</v>
      </c>
      <c r="F15" s="26">
        <v>42032</v>
      </c>
    </row>
    <row r="16" spans="1:6" x14ac:dyDescent="0.2">
      <c r="A16" t="s">
        <v>25</v>
      </c>
      <c r="B16" s="19" t="s">
        <v>184</v>
      </c>
      <c r="D16" s="19" t="s">
        <v>5</v>
      </c>
      <c r="F16" s="26">
        <v>42088</v>
      </c>
    </row>
    <row r="17" spans="1:6" x14ac:dyDescent="0.2">
      <c r="A17" t="s">
        <v>26</v>
      </c>
      <c r="B17" s="19" t="s">
        <v>177</v>
      </c>
      <c r="D17" s="19" t="s">
        <v>6</v>
      </c>
      <c r="F17" s="26">
        <v>42151</v>
      </c>
    </row>
    <row r="18" spans="1:6" x14ac:dyDescent="0.2">
      <c r="A18" t="s">
        <v>27</v>
      </c>
      <c r="B18" s="19" t="s">
        <v>178</v>
      </c>
    </row>
    <row r="19" spans="1:6" x14ac:dyDescent="0.2">
      <c r="A19" t="s">
        <v>28</v>
      </c>
      <c r="B19" s="19" t="s">
        <v>179</v>
      </c>
      <c r="D19" s="18" t="s">
        <v>205</v>
      </c>
      <c r="F19" s="18" t="s">
        <v>192</v>
      </c>
    </row>
    <row r="20" spans="1:6" x14ac:dyDescent="0.2">
      <c r="A20" t="s">
        <v>29</v>
      </c>
      <c r="B20" s="19" t="s">
        <v>180</v>
      </c>
      <c r="D20" s="19" t="s">
        <v>5</v>
      </c>
      <c r="F20" s="2" t="s">
        <v>5</v>
      </c>
    </row>
    <row r="21" spans="1:6" x14ac:dyDescent="0.2">
      <c r="A21" t="s">
        <v>30</v>
      </c>
      <c r="B21" s="19" t="s">
        <v>181</v>
      </c>
      <c r="D21" s="19" t="s">
        <v>6</v>
      </c>
      <c r="F21" s="2" t="s">
        <v>6</v>
      </c>
    </row>
    <row r="22" spans="1:6" x14ac:dyDescent="0.2">
      <c r="A22" t="s">
        <v>31</v>
      </c>
      <c r="B22" s="2" t="s">
        <v>182</v>
      </c>
    </row>
    <row r="23" spans="1:6" x14ac:dyDescent="0.2">
      <c r="A23" t="s">
        <v>32</v>
      </c>
      <c r="B23" s="2" t="s">
        <v>183</v>
      </c>
      <c r="D23" s="1" t="s">
        <v>206</v>
      </c>
      <c r="F23" s="18" t="s">
        <v>193</v>
      </c>
    </row>
    <row r="24" spans="1:6" x14ac:dyDescent="0.2">
      <c r="A24" t="s">
        <v>33</v>
      </c>
      <c r="B24" s="2"/>
      <c r="D24" t="s">
        <v>5</v>
      </c>
      <c r="F24" s="19" t="s">
        <v>96</v>
      </c>
    </row>
    <row r="25" spans="1:6" x14ac:dyDescent="0.2">
      <c r="A25" t="s">
        <v>34</v>
      </c>
      <c r="B25" s="2"/>
      <c r="D25" t="s">
        <v>6</v>
      </c>
      <c r="F25" s="19" t="s">
        <v>30</v>
      </c>
    </row>
    <row r="26" spans="1:6" x14ac:dyDescent="0.2">
      <c r="A26" t="s">
        <v>35</v>
      </c>
      <c r="B26" s="18" t="s">
        <v>188</v>
      </c>
      <c r="F26" s="19" t="s">
        <v>57</v>
      </c>
    </row>
    <row r="27" spans="1:6" x14ac:dyDescent="0.2">
      <c r="A27" t="s">
        <v>36</v>
      </c>
      <c r="B27" s="2" t="s">
        <v>5</v>
      </c>
      <c r="F27" s="19" t="s">
        <v>61</v>
      </c>
    </row>
    <row r="28" spans="1:6" x14ac:dyDescent="0.2">
      <c r="A28" t="s">
        <v>37</v>
      </c>
      <c r="B28" s="2" t="s">
        <v>6</v>
      </c>
      <c r="F28" s="19" t="s">
        <v>104</v>
      </c>
    </row>
    <row r="29" spans="1:6" x14ac:dyDescent="0.2">
      <c r="A29" t="s">
        <v>38</v>
      </c>
      <c r="B29" s="2"/>
      <c r="F29" s="19" t="s">
        <v>76</v>
      </c>
    </row>
    <row r="30" spans="1:6" x14ac:dyDescent="0.2">
      <c r="A30" t="s">
        <v>39</v>
      </c>
      <c r="F30" s="19" t="s">
        <v>23</v>
      </c>
    </row>
    <row r="31" spans="1:6" x14ac:dyDescent="0.2">
      <c r="A31" t="s">
        <v>40</v>
      </c>
      <c r="B31" s="18" t="s">
        <v>163</v>
      </c>
      <c r="D31" s="1" t="s">
        <v>220</v>
      </c>
      <c r="F31" s="19" t="s">
        <v>129</v>
      </c>
    </row>
    <row r="32" spans="1:6" x14ac:dyDescent="0.2">
      <c r="A32" t="s">
        <v>23</v>
      </c>
      <c r="B32" s="2" t="s">
        <v>5</v>
      </c>
      <c r="D32" t="s">
        <v>221</v>
      </c>
      <c r="F32" s="19" t="s">
        <v>89</v>
      </c>
    </row>
    <row r="33" spans="1:9" x14ac:dyDescent="0.2">
      <c r="A33" t="s">
        <v>24</v>
      </c>
      <c r="B33" s="2" t="s">
        <v>6</v>
      </c>
      <c r="D33" t="s">
        <v>222</v>
      </c>
      <c r="F33" s="19" t="s">
        <v>123</v>
      </c>
    </row>
    <row r="34" spans="1:9" x14ac:dyDescent="0.2">
      <c r="A34" t="s">
        <v>41</v>
      </c>
      <c r="D34" t="s">
        <v>223</v>
      </c>
      <c r="F34" s="19" t="s">
        <v>58</v>
      </c>
    </row>
    <row r="35" spans="1:9" x14ac:dyDescent="0.2">
      <c r="A35" t="s">
        <v>42</v>
      </c>
      <c r="D35" t="s">
        <v>224</v>
      </c>
      <c r="F35" s="19" t="s">
        <v>15</v>
      </c>
    </row>
    <row r="36" spans="1:9" x14ac:dyDescent="0.2">
      <c r="A36" t="s">
        <v>43</v>
      </c>
      <c r="B36" s="18" t="s">
        <v>158</v>
      </c>
      <c r="D36" t="s">
        <v>225</v>
      </c>
      <c r="F36" s="19" t="s">
        <v>43</v>
      </c>
    </row>
    <row r="37" spans="1:9" x14ac:dyDescent="0.2">
      <c r="A37" t="s">
        <v>44</v>
      </c>
      <c r="B37" t="s">
        <v>5</v>
      </c>
      <c r="D37" t="s">
        <v>226</v>
      </c>
      <c r="F37" s="19" t="s">
        <v>41</v>
      </c>
      <c r="G37" s="11"/>
      <c r="H37" s="11"/>
      <c r="I37" s="11"/>
    </row>
    <row r="38" spans="1:9" x14ac:dyDescent="0.2">
      <c r="A38" t="s">
        <v>45</v>
      </c>
      <c r="B38" t="s">
        <v>6</v>
      </c>
      <c r="F38" s="19" t="s">
        <v>130</v>
      </c>
    </row>
    <row r="39" spans="1:9" x14ac:dyDescent="0.2">
      <c r="A39" t="s">
        <v>46</v>
      </c>
      <c r="F39" s="19" t="s">
        <v>118</v>
      </c>
    </row>
    <row r="40" spans="1:9" x14ac:dyDescent="0.2">
      <c r="A40" t="s">
        <v>47</v>
      </c>
      <c r="F40" s="19" t="s">
        <v>39</v>
      </c>
    </row>
    <row r="41" spans="1:9" x14ac:dyDescent="0.2">
      <c r="A41" t="s">
        <v>48</v>
      </c>
      <c r="B41" s="18" t="s">
        <v>185</v>
      </c>
      <c r="F41" s="19" t="s">
        <v>83</v>
      </c>
    </row>
    <row r="42" spans="1:9" x14ac:dyDescent="0.2">
      <c r="A42" t="s">
        <v>49</v>
      </c>
      <c r="B42" s="2" t="s">
        <v>5</v>
      </c>
      <c r="F42" s="19" t="s">
        <v>27</v>
      </c>
    </row>
    <row r="43" spans="1:9" x14ac:dyDescent="0.2">
      <c r="A43" t="s">
        <v>50</v>
      </c>
      <c r="B43" s="2" t="s">
        <v>6</v>
      </c>
      <c r="F43" s="19" t="s">
        <v>98</v>
      </c>
    </row>
    <row r="44" spans="1:9" x14ac:dyDescent="0.2">
      <c r="A44" t="s">
        <v>51</v>
      </c>
      <c r="B44" s="2"/>
      <c r="F44" s="19" t="s">
        <v>17</v>
      </c>
    </row>
    <row r="45" spans="1:9" x14ac:dyDescent="0.2">
      <c r="A45" t="s">
        <v>52</v>
      </c>
      <c r="F45" s="19" t="s">
        <v>51</v>
      </c>
    </row>
    <row r="46" spans="1:9" x14ac:dyDescent="0.2">
      <c r="A46" t="s">
        <v>53</v>
      </c>
      <c r="B46" s="18" t="s">
        <v>164</v>
      </c>
      <c r="F46" s="19" t="s">
        <v>119</v>
      </c>
    </row>
    <row r="47" spans="1:9" x14ac:dyDescent="0.2">
      <c r="A47" t="s">
        <v>54</v>
      </c>
      <c r="B47" s="2" t="s">
        <v>5</v>
      </c>
      <c r="F47" s="19" t="s">
        <v>134</v>
      </c>
    </row>
    <row r="48" spans="1:9" x14ac:dyDescent="0.2">
      <c r="A48" t="s">
        <v>55</v>
      </c>
      <c r="B48" s="2" t="s">
        <v>6</v>
      </c>
      <c r="F48" s="19" t="s">
        <v>48</v>
      </c>
    </row>
    <row r="49" spans="1:8" x14ac:dyDescent="0.2">
      <c r="A49" t="s">
        <v>56</v>
      </c>
      <c r="F49" s="19" t="s">
        <v>71</v>
      </c>
    </row>
    <row r="50" spans="1:8" x14ac:dyDescent="0.2">
      <c r="A50" t="s">
        <v>57</v>
      </c>
      <c r="F50" s="19" t="s">
        <v>54</v>
      </c>
      <c r="H50" s="15"/>
    </row>
    <row r="51" spans="1:8" x14ac:dyDescent="0.2">
      <c r="A51" t="s">
        <v>58</v>
      </c>
      <c r="B51" s="18" t="s">
        <v>165</v>
      </c>
      <c r="F51" s="19" t="s">
        <v>87</v>
      </c>
    </row>
    <row r="52" spans="1:8" x14ac:dyDescent="0.2">
      <c r="A52" t="s">
        <v>59</v>
      </c>
      <c r="B52" s="2" t="s">
        <v>5</v>
      </c>
      <c r="F52" s="19" t="s">
        <v>116</v>
      </c>
    </row>
    <row r="53" spans="1:8" x14ac:dyDescent="0.2">
      <c r="A53" t="s">
        <v>60</v>
      </c>
      <c r="B53" s="2" t="s">
        <v>6</v>
      </c>
      <c r="F53" s="19" t="s">
        <v>114</v>
      </c>
    </row>
    <row r="54" spans="1:8" x14ac:dyDescent="0.2">
      <c r="A54" t="s">
        <v>61</v>
      </c>
      <c r="F54" s="19" t="s">
        <v>77</v>
      </c>
    </row>
    <row r="55" spans="1:8" x14ac:dyDescent="0.2">
      <c r="A55" t="s">
        <v>62</v>
      </c>
      <c r="F55" s="19" t="s">
        <v>94</v>
      </c>
    </row>
    <row r="56" spans="1:8" x14ac:dyDescent="0.2">
      <c r="A56" t="s">
        <v>63</v>
      </c>
      <c r="B56" s="18" t="s">
        <v>166</v>
      </c>
      <c r="F56" s="19" t="s">
        <v>132</v>
      </c>
    </row>
    <row r="57" spans="1:8" x14ac:dyDescent="0.2">
      <c r="A57" t="s">
        <v>64</v>
      </c>
      <c r="B57" s="2" t="s">
        <v>5</v>
      </c>
      <c r="F57" s="19" t="s">
        <v>21</v>
      </c>
    </row>
    <row r="58" spans="1:8" x14ac:dyDescent="0.2">
      <c r="A58" t="s">
        <v>65</v>
      </c>
      <c r="B58" s="2" t="s">
        <v>6</v>
      </c>
      <c r="F58" s="19" t="s">
        <v>75</v>
      </c>
    </row>
    <row r="59" spans="1:8" x14ac:dyDescent="0.2">
      <c r="A59" t="s">
        <v>66</v>
      </c>
      <c r="F59" s="19" t="s">
        <v>24</v>
      </c>
    </row>
    <row r="60" spans="1:8" x14ac:dyDescent="0.2">
      <c r="A60" t="s">
        <v>67</v>
      </c>
      <c r="F60" s="19" t="s">
        <v>69</v>
      </c>
    </row>
    <row r="61" spans="1:8" x14ac:dyDescent="0.2">
      <c r="A61" t="s">
        <v>68</v>
      </c>
      <c r="B61" s="18" t="s">
        <v>167</v>
      </c>
      <c r="F61" s="19" t="s">
        <v>109</v>
      </c>
    </row>
    <row r="62" spans="1:8" x14ac:dyDescent="0.2">
      <c r="A62" t="s">
        <v>69</v>
      </c>
      <c r="B62" s="2" t="s">
        <v>168</v>
      </c>
      <c r="F62" s="19" t="s">
        <v>79</v>
      </c>
    </row>
    <row r="63" spans="1:8" x14ac:dyDescent="0.2">
      <c r="A63" t="s">
        <v>70</v>
      </c>
      <c r="B63" s="2" t="s">
        <v>169</v>
      </c>
      <c r="F63" s="19" t="s">
        <v>47</v>
      </c>
    </row>
    <row r="64" spans="1:8" x14ac:dyDescent="0.2">
      <c r="A64" t="s">
        <v>71</v>
      </c>
      <c r="B64" s="2" t="s">
        <v>170</v>
      </c>
      <c r="F64" s="19" t="s">
        <v>113</v>
      </c>
    </row>
    <row r="65" spans="1:6" x14ac:dyDescent="0.2">
      <c r="A65" t="s">
        <v>72</v>
      </c>
      <c r="F65" s="19" t="s">
        <v>101</v>
      </c>
    </row>
    <row r="66" spans="1:6" x14ac:dyDescent="0.2">
      <c r="A66" t="s">
        <v>73</v>
      </c>
      <c r="F66" s="19" t="s">
        <v>25</v>
      </c>
    </row>
    <row r="67" spans="1:6" x14ac:dyDescent="0.2">
      <c r="A67" t="s">
        <v>74</v>
      </c>
      <c r="B67" s="18" t="s">
        <v>171</v>
      </c>
      <c r="F67" s="19" t="s">
        <v>105</v>
      </c>
    </row>
    <row r="68" spans="1:6" x14ac:dyDescent="0.2">
      <c r="A68" t="s">
        <v>75</v>
      </c>
      <c r="B68" s="2" t="s">
        <v>168</v>
      </c>
      <c r="F68" s="19" t="s">
        <v>63</v>
      </c>
    </row>
    <row r="69" spans="1:6" x14ac:dyDescent="0.2">
      <c r="A69" t="s">
        <v>76</v>
      </c>
      <c r="B69" s="2" t="s">
        <v>169</v>
      </c>
      <c r="F69" s="19" t="s">
        <v>115</v>
      </c>
    </row>
    <row r="70" spans="1:6" x14ac:dyDescent="0.2">
      <c r="A70" t="s">
        <v>77</v>
      </c>
      <c r="B70" s="2" t="s">
        <v>170</v>
      </c>
      <c r="F70" s="19" t="s">
        <v>28</v>
      </c>
    </row>
    <row r="71" spans="1:6" x14ac:dyDescent="0.2">
      <c r="A71" t="s">
        <v>78</v>
      </c>
      <c r="F71" s="19" t="s">
        <v>92</v>
      </c>
    </row>
    <row r="72" spans="1:6" x14ac:dyDescent="0.2">
      <c r="A72" t="s">
        <v>79</v>
      </c>
      <c r="F72" s="19" t="s">
        <v>82</v>
      </c>
    </row>
    <row r="73" spans="1:6" x14ac:dyDescent="0.2">
      <c r="A73" t="s">
        <v>80</v>
      </c>
      <c r="B73" s="18" t="s">
        <v>172</v>
      </c>
      <c r="F73" s="19" t="s">
        <v>49</v>
      </c>
    </row>
    <row r="74" spans="1:6" x14ac:dyDescent="0.2">
      <c r="A74" t="s">
        <v>81</v>
      </c>
      <c r="B74" s="2" t="s">
        <v>168</v>
      </c>
      <c r="F74" s="19" t="s">
        <v>117</v>
      </c>
    </row>
    <row r="75" spans="1:6" x14ac:dyDescent="0.2">
      <c r="A75" t="s">
        <v>82</v>
      </c>
      <c r="B75" s="2" t="s">
        <v>169</v>
      </c>
      <c r="F75" s="19" t="s">
        <v>20</v>
      </c>
    </row>
    <row r="76" spans="1:6" x14ac:dyDescent="0.2">
      <c r="A76" t="s">
        <v>83</v>
      </c>
      <c r="B76" s="2" t="s">
        <v>170</v>
      </c>
      <c r="F76" s="19" t="s">
        <v>97</v>
      </c>
    </row>
    <row r="77" spans="1:6" x14ac:dyDescent="0.2">
      <c r="A77" t="s">
        <v>84</v>
      </c>
      <c r="F77" s="19" t="s">
        <v>102</v>
      </c>
    </row>
    <row r="78" spans="1:6" x14ac:dyDescent="0.2">
      <c r="A78" t="s">
        <v>85</v>
      </c>
      <c r="F78" s="19" t="s">
        <v>133</v>
      </c>
    </row>
    <row r="79" spans="1:6" x14ac:dyDescent="0.2">
      <c r="A79" t="s">
        <v>86</v>
      </c>
      <c r="B79" s="18" t="s">
        <v>173</v>
      </c>
      <c r="F79" s="19" t="s">
        <v>88</v>
      </c>
    </row>
    <row r="80" spans="1:6" x14ac:dyDescent="0.2">
      <c r="A80" t="s">
        <v>87</v>
      </c>
      <c r="B80" s="2" t="s">
        <v>168</v>
      </c>
      <c r="F80" s="19" t="s">
        <v>29</v>
      </c>
    </row>
    <row r="81" spans="1:6" x14ac:dyDescent="0.2">
      <c r="A81" t="s">
        <v>88</v>
      </c>
      <c r="B81" s="2" t="s">
        <v>169</v>
      </c>
      <c r="F81" s="19" t="s">
        <v>111</v>
      </c>
    </row>
    <row r="82" spans="1:6" x14ac:dyDescent="0.2">
      <c r="A82" t="s">
        <v>89</v>
      </c>
      <c r="B82" s="2" t="s">
        <v>170</v>
      </c>
      <c r="F82" s="19" t="s">
        <v>80</v>
      </c>
    </row>
    <row r="83" spans="1:6" x14ac:dyDescent="0.2">
      <c r="A83" t="s">
        <v>90</v>
      </c>
      <c r="F83" s="19" t="s">
        <v>62</v>
      </c>
    </row>
    <row r="84" spans="1:6" x14ac:dyDescent="0.2">
      <c r="A84" t="s">
        <v>91</v>
      </c>
      <c r="F84" s="19" t="s">
        <v>81</v>
      </c>
    </row>
    <row r="85" spans="1:6" x14ac:dyDescent="0.2">
      <c r="A85" t="s">
        <v>92</v>
      </c>
      <c r="B85" s="18" t="s">
        <v>174</v>
      </c>
      <c r="F85" s="19" t="s">
        <v>74</v>
      </c>
    </row>
    <row r="86" spans="1:6" x14ac:dyDescent="0.2">
      <c r="A86" t="s">
        <v>93</v>
      </c>
      <c r="B86" s="2" t="s">
        <v>168</v>
      </c>
      <c r="F86" s="19" t="s">
        <v>50</v>
      </c>
    </row>
    <row r="87" spans="1:6" x14ac:dyDescent="0.2">
      <c r="A87" t="s">
        <v>94</v>
      </c>
      <c r="B87" s="2" t="s">
        <v>169</v>
      </c>
      <c r="F87" s="19" t="s">
        <v>112</v>
      </c>
    </row>
    <row r="88" spans="1:6" x14ac:dyDescent="0.2">
      <c r="A88" t="s">
        <v>95</v>
      </c>
      <c r="B88" s="2" t="s">
        <v>170</v>
      </c>
      <c r="F88" s="19" t="s">
        <v>72</v>
      </c>
    </row>
    <row r="89" spans="1:6" x14ac:dyDescent="0.2">
      <c r="A89" t="s">
        <v>96</v>
      </c>
      <c r="F89" s="19" t="s">
        <v>91</v>
      </c>
    </row>
    <row r="90" spans="1:6" x14ac:dyDescent="0.2">
      <c r="A90" t="s">
        <v>97</v>
      </c>
      <c r="B90" s="18" t="s">
        <v>194</v>
      </c>
      <c r="F90" s="19" t="s">
        <v>78</v>
      </c>
    </row>
    <row r="91" spans="1:6" x14ac:dyDescent="0.2">
      <c r="A91" t="s">
        <v>98</v>
      </c>
      <c r="B91" s="19" t="s">
        <v>195</v>
      </c>
      <c r="F91" s="19" t="s">
        <v>46</v>
      </c>
    </row>
    <row r="92" spans="1:6" x14ac:dyDescent="0.2">
      <c r="A92" t="s">
        <v>99</v>
      </c>
      <c r="B92" s="19" t="s">
        <v>196</v>
      </c>
      <c r="F92" s="19" t="s">
        <v>38</v>
      </c>
    </row>
    <row r="93" spans="1:6" x14ac:dyDescent="0.2">
      <c r="A93" t="s">
        <v>100</v>
      </c>
      <c r="B93" s="19" t="s">
        <v>197</v>
      </c>
      <c r="F93" s="19" t="s">
        <v>26</v>
      </c>
    </row>
    <row r="94" spans="1:6" x14ac:dyDescent="0.2">
      <c r="A94" t="s">
        <v>101</v>
      </c>
      <c r="B94" s="19" t="s">
        <v>198</v>
      </c>
      <c r="F94" s="19" t="s">
        <v>59</v>
      </c>
    </row>
    <row r="95" spans="1:6" x14ac:dyDescent="0.2">
      <c r="A95" t="s">
        <v>102</v>
      </c>
      <c r="B95" s="19" t="s">
        <v>199</v>
      </c>
      <c r="F95" s="19"/>
    </row>
    <row r="96" spans="1:6" x14ac:dyDescent="0.2">
      <c r="A96" t="s">
        <v>103</v>
      </c>
      <c r="B96" s="19" t="s">
        <v>200</v>
      </c>
      <c r="F96" s="36" t="s">
        <v>209</v>
      </c>
    </row>
    <row r="97" spans="1:6" x14ac:dyDescent="0.2">
      <c r="A97" t="s">
        <v>104</v>
      </c>
      <c r="F97" s="19" t="s">
        <v>15</v>
      </c>
    </row>
    <row r="98" spans="1:6" x14ac:dyDescent="0.2">
      <c r="A98" t="s">
        <v>105</v>
      </c>
      <c r="F98" s="19" t="s">
        <v>16</v>
      </c>
    </row>
    <row r="99" spans="1:6" x14ac:dyDescent="0.2">
      <c r="A99" t="s">
        <v>106</v>
      </c>
      <c r="F99" s="19" t="s">
        <v>18</v>
      </c>
    </row>
    <row r="100" spans="1:6" x14ac:dyDescent="0.2">
      <c r="A100" t="s">
        <v>107</v>
      </c>
      <c r="B100" s="1" t="s">
        <v>218</v>
      </c>
      <c r="F100" s="19" t="s">
        <v>20</v>
      </c>
    </row>
    <row r="101" spans="1:6" x14ac:dyDescent="0.2">
      <c r="A101" t="s">
        <v>108</v>
      </c>
      <c r="B101" s="41" t="s">
        <v>15</v>
      </c>
      <c r="F101" s="19" t="s">
        <v>21</v>
      </c>
    </row>
    <row r="102" spans="1:6" x14ac:dyDescent="0.2">
      <c r="A102" t="s">
        <v>109</v>
      </c>
      <c r="B102" s="42" t="s">
        <v>18</v>
      </c>
      <c r="F102" s="19" t="s">
        <v>27</v>
      </c>
    </row>
    <row r="103" spans="1:6" x14ac:dyDescent="0.2">
      <c r="A103" t="s">
        <v>110</v>
      </c>
      <c r="B103" s="42" t="s">
        <v>20</v>
      </c>
      <c r="F103" s="19" t="s">
        <v>28</v>
      </c>
    </row>
    <row r="104" spans="1:6" x14ac:dyDescent="0.2">
      <c r="A104" t="s">
        <v>111</v>
      </c>
      <c r="B104" s="42" t="s">
        <v>21</v>
      </c>
      <c r="F104" s="19" t="s">
        <v>29</v>
      </c>
    </row>
    <row r="105" spans="1:6" x14ac:dyDescent="0.2">
      <c r="A105" t="s">
        <v>112</v>
      </c>
      <c r="B105" s="42" t="s">
        <v>26</v>
      </c>
      <c r="F105" s="19" t="s">
        <v>30</v>
      </c>
    </row>
    <row r="106" spans="1:6" x14ac:dyDescent="0.2">
      <c r="A106" t="s">
        <v>113</v>
      </c>
      <c r="B106" s="42" t="s">
        <v>27</v>
      </c>
      <c r="F106" s="19" t="s">
        <v>31</v>
      </c>
    </row>
    <row r="107" spans="1:6" x14ac:dyDescent="0.2">
      <c r="A107" t="s">
        <v>114</v>
      </c>
      <c r="B107" s="42" t="s">
        <v>28</v>
      </c>
      <c r="F107" s="19" t="s">
        <v>32</v>
      </c>
    </row>
    <row r="108" spans="1:6" x14ac:dyDescent="0.2">
      <c r="A108" t="s">
        <v>115</v>
      </c>
      <c r="B108" s="42" t="s">
        <v>29</v>
      </c>
      <c r="F108" s="19" t="s">
        <v>37</v>
      </c>
    </row>
    <row r="109" spans="1:6" x14ac:dyDescent="0.2">
      <c r="A109" t="s">
        <v>116</v>
      </c>
      <c r="B109" s="42" t="s">
        <v>30</v>
      </c>
      <c r="F109" s="19" t="s">
        <v>38</v>
      </c>
    </row>
    <row r="110" spans="1:6" x14ac:dyDescent="0.2">
      <c r="A110" t="s">
        <v>117</v>
      </c>
      <c r="B110" s="42" t="s">
        <v>32</v>
      </c>
      <c r="F110" s="19" t="s">
        <v>39</v>
      </c>
    </row>
    <row r="111" spans="1:6" x14ac:dyDescent="0.2">
      <c r="A111" t="s">
        <v>118</v>
      </c>
      <c r="B111" s="42" t="s">
        <v>33</v>
      </c>
      <c r="F111" s="19" t="s">
        <v>40</v>
      </c>
    </row>
    <row r="112" spans="1:6" x14ac:dyDescent="0.2">
      <c r="A112" t="s">
        <v>119</v>
      </c>
      <c r="B112" s="42" t="s">
        <v>36</v>
      </c>
      <c r="F112" s="19" t="s">
        <v>24</v>
      </c>
    </row>
    <row r="113" spans="1:6" x14ac:dyDescent="0.2">
      <c r="A113" t="s">
        <v>120</v>
      </c>
      <c r="B113" s="42" t="s">
        <v>38</v>
      </c>
      <c r="F113" s="19" t="s">
        <v>41</v>
      </c>
    </row>
    <row r="114" spans="1:6" x14ac:dyDescent="0.2">
      <c r="A114" t="s">
        <v>121</v>
      </c>
      <c r="B114" s="42" t="s">
        <v>39</v>
      </c>
      <c r="F114" s="19" t="s">
        <v>42</v>
      </c>
    </row>
    <row r="115" spans="1:6" x14ac:dyDescent="0.2">
      <c r="A115" t="s">
        <v>122</v>
      </c>
      <c r="B115" s="42" t="s">
        <v>40</v>
      </c>
      <c r="F115" s="19" t="s">
        <v>43</v>
      </c>
    </row>
    <row r="116" spans="1:6" x14ac:dyDescent="0.2">
      <c r="A116" t="s">
        <v>123</v>
      </c>
      <c r="B116" s="42" t="s">
        <v>24</v>
      </c>
      <c r="F116" s="19" t="s">
        <v>45</v>
      </c>
    </row>
    <row r="117" spans="1:6" x14ac:dyDescent="0.2">
      <c r="A117" t="s">
        <v>124</v>
      </c>
      <c r="B117" s="42" t="s">
        <v>41</v>
      </c>
      <c r="F117" s="19" t="s">
        <v>46</v>
      </c>
    </row>
    <row r="118" spans="1:6" x14ac:dyDescent="0.2">
      <c r="A118" t="s">
        <v>125</v>
      </c>
      <c r="B118" s="42" t="s">
        <v>42</v>
      </c>
      <c r="F118" s="19" t="s">
        <v>47</v>
      </c>
    </row>
    <row r="119" spans="1:6" x14ac:dyDescent="0.2">
      <c r="A119" t="s">
        <v>126</v>
      </c>
      <c r="B119" s="42" t="s">
        <v>43</v>
      </c>
      <c r="F119" s="19" t="s">
        <v>49</v>
      </c>
    </row>
    <row r="120" spans="1:6" x14ac:dyDescent="0.2">
      <c r="A120" t="s">
        <v>127</v>
      </c>
      <c r="B120" s="42" t="s">
        <v>45</v>
      </c>
      <c r="F120" s="19" t="s">
        <v>50</v>
      </c>
    </row>
    <row r="121" spans="1:6" x14ac:dyDescent="0.2">
      <c r="A121" t="s">
        <v>128</v>
      </c>
      <c r="B121" s="42" t="s">
        <v>46</v>
      </c>
      <c r="F121" s="19" t="s">
        <v>52</v>
      </c>
    </row>
    <row r="122" spans="1:6" x14ac:dyDescent="0.2">
      <c r="A122" t="s">
        <v>129</v>
      </c>
      <c r="B122" s="42" t="s">
        <v>47</v>
      </c>
      <c r="F122" s="19" t="s">
        <v>54</v>
      </c>
    </row>
    <row r="123" spans="1:6" x14ac:dyDescent="0.2">
      <c r="A123" t="s">
        <v>130</v>
      </c>
      <c r="B123" s="42" t="s">
        <v>49</v>
      </c>
      <c r="F123" s="19" t="s">
        <v>55</v>
      </c>
    </row>
    <row r="124" spans="1:6" x14ac:dyDescent="0.2">
      <c r="A124" t="s">
        <v>131</v>
      </c>
      <c r="B124" s="42" t="s">
        <v>50</v>
      </c>
      <c r="F124" s="19" t="s">
        <v>57</v>
      </c>
    </row>
    <row r="125" spans="1:6" x14ac:dyDescent="0.2">
      <c r="A125" t="s">
        <v>132</v>
      </c>
      <c r="B125" s="42" t="s">
        <v>52</v>
      </c>
      <c r="F125" s="19" t="s">
        <v>58</v>
      </c>
    </row>
    <row r="126" spans="1:6" x14ac:dyDescent="0.2">
      <c r="A126" t="s">
        <v>133</v>
      </c>
      <c r="B126" s="42" t="s">
        <v>54</v>
      </c>
      <c r="F126" s="19" t="s">
        <v>62</v>
      </c>
    </row>
    <row r="127" spans="1:6" x14ac:dyDescent="0.2">
      <c r="A127" t="s">
        <v>134</v>
      </c>
      <c r="B127" s="42" t="s">
        <v>56</v>
      </c>
      <c r="F127" s="19" t="s">
        <v>63</v>
      </c>
    </row>
    <row r="128" spans="1:6" x14ac:dyDescent="0.2">
      <c r="B128" s="42" t="s">
        <v>57</v>
      </c>
      <c r="F128" s="19" t="s">
        <v>67</v>
      </c>
    </row>
    <row r="129" spans="1:11" x14ac:dyDescent="0.2">
      <c r="B129" s="42" t="s">
        <v>58</v>
      </c>
      <c r="F129" s="19" t="s">
        <v>69</v>
      </c>
    </row>
    <row r="130" spans="1:11" x14ac:dyDescent="0.2">
      <c r="B130" s="42" t="s">
        <v>59</v>
      </c>
      <c r="F130" s="19" t="s">
        <v>72</v>
      </c>
    </row>
    <row r="131" spans="1:11" x14ac:dyDescent="0.2">
      <c r="B131" s="42" t="s">
        <v>60</v>
      </c>
      <c r="F131" s="19" t="s">
        <v>74</v>
      </c>
    </row>
    <row r="132" spans="1:11" x14ac:dyDescent="0.2">
      <c r="B132" s="42" t="s">
        <v>62</v>
      </c>
      <c r="F132" s="19" t="s">
        <v>75</v>
      </c>
    </row>
    <row r="133" spans="1:11" x14ac:dyDescent="0.2">
      <c r="B133" s="42" t="s">
        <v>63</v>
      </c>
      <c r="F133" s="19" t="s">
        <v>78</v>
      </c>
    </row>
    <row r="134" spans="1:11" x14ac:dyDescent="0.2">
      <c r="B134" s="42" t="s">
        <v>67</v>
      </c>
      <c r="F134" s="19" t="s">
        <v>79</v>
      </c>
    </row>
    <row r="135" spans="1:11" x14ac:dyDescent="0.2">
      <c r="B135" s="42" t="s">
        <v>68</v>
      </c>
      <c r="F135" s="19" t="s">
        <v>80</v>
      </c>
    </row>
    <row r="136" spans="1:11" x14ac:dyDescent="0.2">
      <c r="B136" s="42" t="s">
        <v>69</v>
      </c>
      <c r="F136" s="19" t="s">
        <v>81</v>
      </c>
    </row>
    <row r="137" spans="1:11" x14ac:dyDescent="0.2">
      <c r="B137" s="42" t="s">
        <v>72</v>
      </c>
      <c r="F137" s="19" t="s">
        <v>82</v>
      </c>
    </row>
    <row r="138" spans="1:11" x14ac:dyDescent="0.2">
      <c r="B138" s="42" t="s">
        <v>74</v>
      </c>
      <c r="F138" s="19" t="s">
        <v>83</v>
      </c>
    </row>
    <row r="139" spans="1:11" x14ac:dyDescent="0.2">
      <c r="B139" s="42" t="s">
        <v>75</v>
      </c>
      <c r="F139" s="19" t="s">
        <v>86</v>
      </c>
    </row>
    <row r="140" spans="1:11" x14ac:dyDescent="0.2">
      <c r="A140" s="18" t="s">
        <v>293</v>
      </c>
      <c r="B140" s="42" t="s">
        <v>77</v>
      </c>
      <c r="F140" s="19" t="s">
        <v>88</v>
      </c>
    </row>
    <row r="141" spans="1:11" x14ac:dyDescent="0.2">
      <c r="A141" s="64" t="s">
        <v>5</v>
      </c>
      <c r="B141" s="42" t="s">
        <v>78</v>
      </c>
      <c r="F141" s="19" t="s">
        <v>89</v>
      </c>
    </row>
    <row r="142" spans="1:11" x14ac:dyDescent="0.2">
      <c r="A142" s="2" t="s">
        <v>6</v>
      </c>
      <c r="B142" s="42" t="s">
        <v>79</v>
      </c>
      <c r="F142" t="s">
        <v>90</v>
      </c>
    </row>
    <row r="143" spans="1:11" x14ac:dyDescent="0.2">
      <c r="B143" s="42" t="s">
        <v>80</v>
      </c>
      <c r="F143" s="19" t="s">
        <v>91</v>
      </c>
      <c r="K143" s="19"/>
    </row>
    <row r="144" spans="1:11" x14ac:dyDescent="0.2">
      <c r="A144" s="18" t="s">
        <v>294</v>
      </c>
      <c r="B144" s="42" t="s">
        <v>81</v>
      </c>
      <c r="F144" s="19" t="s">
        <v>92</v>
      </c>
      <c r="K144" s="19"/>
    </row>
    <row r="145" spans="1:11" x14ac:dyDescent="0.2">
      <c r="A145" s="2" t="s">
        <v>5</v>
      </c>
      <c r="B145" s="42" t="s">
        <v>82</v>
      </c>
      <c r="F145" s="19" t="s">
        <v>94</v>
      </c>
      <c r="K145" s="19"/>
    </row>
    <row r="146" spans="1:11" x14ac:dyDescent="0.2">
      <c r="A146" s="2" t="s">
        <v>6</v>
      </c>
      <c r="B146" s="42" t="s">
        <v>83</v>
      </c>
      <c r="F146" s="19" t="s">
        <v>95</v>
      </c>
      <c r="K146" s="19"/>
    </row>
    <row r="147" spans="1:11" x14ac:dyDescent="0.2">
      <c r="B147" s="42" t="s">
        <v>84</v>
      </c>
      <c r="F147" s="19" t="s">
        <v>96</v>
      </c>
      <c r="K147" s="19"/>
    </row>
    <row r="148" spans="1:11" x14ac:dyDescent="0.2">
      <c r="A148" s="18" t="s">
        <v>295</v>
      </c>
      <c r="B148" s="42" t="s">
        <v>86</v>
      </c>
      <c r="F148" s="19" t="s">
        <v>97</v>
      </c>
      <c r="K148" s="19"/>
    </row>
    <row r="149" spans="1:11" x14ac:dyDescent="0.2">
      <c r="A149" s="2" t="s">
        <v>5</v>
      </c>
      <c r="B149" s="42" t="s">
        <v>88</v>
      </c>
      <c r="F149" s="19" t="s">
        <v>99</v>
      </c>
      <c r="K149" s="19"/>
    </row>
    <row r="150" spans="1:11" x14ac:dyDescent="0.2">
      <c r="A150" s="2" t="s">
        <v>6</v>
      </c>
      <c r="B150" s="42" t="s">
        <v>89</v>
      </c>
      <c r="F150" s="19" t="s">
        <v>100</v>
      </c>
      <c r="K150" s="19"/>
    </row>
    <row r="151" spans="1:11" x14ac:dyDescent="0.2">
      <c r="B151" s="42" t="s">
        <v>90</v>
      </c>
      <c r="F151" s="19" t="s">
        <v>101</v>
      </c>
      <c r="K151" s="19"/>
    </row>
    <row r="152" spans="1:11" x14ac:dyDescent="0.2">
      <c r="A152" s="18" t="s">
        <v>296</v>
      </c>
      <c r="B152" s="42" t="s">
        <v>91</v>
      </c>
      <c r="F152" s="19" t="s">
        <v>102</v>
      </c>
      <c r="K152" s="19"/>
    </row>
    <row r="153" spans="1:11" x14ac:dyDescent="0.2">
      <c r="A153" s="19" t="s">
        <v>5</v>
      </c>
      <c r="B153" s="42" t="s">
        <v>92</v>
      </c>
      <c r="F153" s="19" t="s">
        <v>103</v>
      </c>
      <c r="K153" s="19"/>
    </row>
    <row r="154" spans="1:11" x14ac:dyDescent="0.2">
      <c r="A154" s="19" t="s">
        <v>6</v>
      </c>
      <c r="B154" s="42" t="s">
        <v>93</v>
      </c>
      <c r="F154" s="19" t="s">
        <v>104</v>
      </c>
      <c r="K154" s="19"/>
    </row>
    <row r="155" spans="1:11" x14ac:dyDescent="0.2">
      <c r="B155" s="42" t="s">
        <v>94</v>
      </c>
      <c r="F155" s="19" t="s">
        <v>105</v>
      </c>
      <c r="K155" s="19"/>
    </row>
    <row r="156" spans="1:11" x14ac:dyDescent="0.2">
      <c r="B156" s="42" t="s">
        <v>95</v>
      </c>
      <c r="F156" s="19" t="s">
        <v>108</v>
      </c>
      <c r="K156" s="19"/>
    </row>
    <row r="157" spans="1:11" x14ac:dyDescent="0.2">
      <c r="B157" s="42" t="s">
        <v>96</v>
      </c>
      <c r="F157" s="19" t="s">
        <v>109</v>
      </c>
      <c r="K157" s="19"/>
    </row>
    <row r="158" spans="1:11" x14ac:dyDescent="0.2">
      <c r="B158" s="42" t="s">
        <v>97</v>
      </c>
      <c r="F158" s="19" t="s">
        <v>110</v>
      </c>
      <c r="K158" s="19"/>
    </row>
    <row r="159" spans="1:11" x14ac:dyDescent="0.2">
      <c r="B159" s="42" t="s">
        <v>99</v>
      </c>
      <c r="F159" s="19" t="s">
        <v>111</v>
      </c>
      <c r="K159" s="19"/>
    </row>
    <row r="160" spans="1:11" x14ac:dyDescent="0.2">
      <c r="B160" s="42" t="s">
        <v>100</v>
      </c>
      <c r="F160" s="19" t="s">
        <v>112</v>
      </c>
      <c r="K160" s="19"/>
    </row>
    <row r="161" spans="2:11" x14ac:dyDescent="0.2">
      <c r="B161" s="42" t="s">
        <v>101</v>
      </c>
      <c r="F161" s="19" t="s">
        <v>113</v>
      </c>
      <c r="K161" s="19"/>
    </row>
    <row r="162" spans="2:11" x14ac:dyDescent="0.2">
      <c r="B162" s="42" t="s">
        <v>102</v>
      </c>
      <c r="F162" s="19" t="s">
        <v>114</v>
      </c>
      <c r="K162" s="19"/>
    </row>
    <row r="163" spans="2:11" x14ac:dyDescent="0.2">
      <c r="B163" s="42" t="s">
        <v>103</v>
      </c>
      <c r="F163" s="19" t="s">
        <v>115</v>
      </c>
      <c r="K163" s="19"/>
    </row>
    <row r="164" spans="2:11" x14ac:dyDescent="0.2">
      <c r="B164" s="42" t="s">
        <v>105</v>
      </c>
      <c r="F164" s="19" t="s">
        <v>116</v>
      </c>
      <c r="K164" s="19"/>
    </row>
    <row r="165" spans="2:11" x14ac:dyDescent="0.2">
      <c r="B165" s="42" t="s">
        <v>106</v>
      </c>
      <c r="F165" s="19" t="s">
        <v>118</v>
      </c>
      <c r="K165" s="19"/>
    </row>
    <row r="166" spans="2:11" x14ac:dyDescent="0.2">
      <c r="B166" s="42" t="s">
        <v>108</v>
      </c>
      <c r="F166" s="19" t="s">
        <v>123</v>
      </c>
      <c r="K166" s="19"/>
    </row>
    <row r="167" spans="2:11" x14ac:dyDescent="0.2">
      <c r="B167" s="42" t="s">
        <v>109</v>
      </c>
      <c r="F167" s="19" t="s">
        <v>124</v>
      </c>
      <c r="K167" s="19"/>
    </row>
    <row r="168" spans="2:11" x14ac:dyDescent="0.2">
      <c r="B168" s="42" t="s">
        <v>110</v>
      </c>
      <c r="F168" s="19" t="s">
        <v>125</v>
      </c>
      <c r="K168" s="19"/>
    </row>
    <row r="169" spans="2:11" x14ac:dyDescent="0.2">
      <c r="B169" s="42" t="s">
        <v>111</v>
      </c>
      <c r="F169" s="19" t="s">
        <v>126</v>
      </c>
      <c r="K169" s="19"/>
    </row>
    <row r="170" spans="2:11" x14ac:dyDescent="0.2">
      <c r="B170" s="42" t="s">
        <v>112</v>
      </c>
      <c r="F170" s="19" t="s">
        <v>129</v>
      </c>
      <c r="K170" s="19"/>
    </row>
    <row r="171" spans="2:11" x14ac:dyDescent="0.2">
      <c r="B171" s="42" t="s">
        <v>113</v>
      </c>
      <c r="F171" s="19" t="s">
        <v>130</v>
      </c>
      <c r="K171" s="19"/>
    </row>
    <row r="172" spans="2:11" x14ac:dyDescent="0.2">
      <c r="B172" s="42" t="s">
        <v>114</v>
      </c>
      <c r="F172" s="19" t="s">
        <v>132</v>
      </c>
      <c r="K172" s="19"/>
    </row>
    <row r="173" spans="2:11" x14ac:dyDescent="0.2">
      <c r="B173" s="42" t="s">
        <v>115</v>
      </c>
      <c r="F173" s="19" t="s">
        <v>133</v>
      </c>
      <c r="K173" s="19"/>
    </row>
    <row r="174" spans="2:11" x14ac:dyDescent="0.2">
      <c r="B174" s="42" t="s">
        <v>116</v>
      </c>
      <c r="F174" s="19"/>
      <c r="K174" s="19"/>
    </row>
    <row r="175" spans="2:11" x14ac:dyDescent="0.2">
      <c r="B175" s="42" t="s">
        <v>117</v>
      </c>
      <c r="K175" s="19"/>
    </row>
    <row r="176" spans="2:11" x14ac:dyDescent="0.2">
      <c r="B176" s="42" t="s">
        <v>118</v>
      </c>
    </row>
    <row r="177" spans="2:2" x14ac:dyDescent="0.2">
      <c r="B177" s="42" t="s">
        <v>123</v>
      </c>
    </row>
    <row r="178" spans="2:2" x14ac:dyDescent="0.2">
      <c r="B178" s="42" t="s">
        <v>125</v>
      </c>
    </row>
    <row r="179" spans="2:2" x14ac:dyDescent="0.2">
      <c r="B179" s="42" t="s">
        <v>126</v>
      </c>
    </row>
    <row r="180" spans="2:2" x14ac:dyDescent="0.2">
      <c r="B180" s="42" t="s">
        <v>127</v>
      </c>
    </row>
    <row r="181" spans="2:2" x14ac:dyDescent="0.2">
      <c r="B181" s="42" t="s">
        <v>130</v>
      </c>
    </row>
    <row r="182" spans="2:2" x14ac:dyDescent="0.2">
      <c r="B182" s="48" t="s">
        <v>132</v>
      </c>
    </row>
    <row r="183" spans="2:2" x14ac:dyDescent="0.2">
      <c r="B183" s="48" t="s">
        <v>133</v>
      </c>
    </row>
    <row r="184" spans="2:2" x14ac:dyDescent="0.2">
      <c r="B184" s="48"/>
    </row>
    <row r="249" spans="1:1" x14ac:dyDescent="0.2">
      <c r="A249" s="18" t="s">
        <v>283</v>
      </c>
    </row>
    <row r="250" spans="1:1" x14ac:dyDescent="0.2">
      <c r="A250" s="57" t="s">
        <v>15</v>
      </c>
    </row>
    <row r="251" spans="1:1" x14ac:dyDescent="0.2">
      <c r="A251" s="57" t="s">
        <v>18</v>
      </c>
    </row>
    <row r="252" spans="1:1" x14ac:dyDescent="0.2">
      <c r="A252" s="57" t="s">
        <v>19</v>
      </c>
    </row>
    <row r="253" spans="1:1" x14ac:dyDescent="0.2">
      <c r="A253" s="57" t="s">
        <v>20</v>
      </c>
    </row>
    <row r="254" spans="1:1" x14ac:dyDescent="0.2">
      <c r="A254" s="57" t="s">
        <v>21</v>
      </c>
    </row>
    <row r="255" spans="1:1" x14ac:dyDescent="0.2">
      <c r="A255" s="57" t="s">
        <v>26</v>
      </c>
    </row>
    <row r="256" spans="1:1" x14ac:dyDescent="0.2">
      <c r="A256" s="57" t="s">
        <v>27</v>
      </c>
    </row>
    <row r="257" spans="1:1" x14ac:dyDescent="0.2">
      <c r="A257" s="57" t="s">
        <v>31</v>
      </c>
    </row>
    <row r="258" spans="1:1" x14ac:dyDescent="0.2">
      <c r="A258" s="57" t="s">
        <v>28</v>
      </c>
    </row>
    <row r="259" spans="1:1" x14ac:dyDescent="0.2">
      <c r="A259" s="57" t="s">
        <v>29</v>
      </c>
    </row>
    <row r="260" spans="1:1" x14ac:dyDescent="0.2">
      <c r="A260" s="57" t="s">
        <v>30</v>
      </c>
    </row>
    <row r="261" spans="1:1" x14ac:dyDescent="0.2">
      <c r="A261" s="57" t="s">
        <v>32</v>
      </c>
    </row>
    <row r="262" spans="1:1" x14ac:dyDescent="0.2">
      <c r="A262" s="57" t="s">
        <v>33</v>
      </c>
    </row>
    <row r="263" spans="1:1" x14ac:dyDescent="0.2">
      <c r="A263" s="57" t="s">
        <v>36</v>
      </c>
    </row>
    <row r="264" spans="1:1" x14ac:dyDescent="0.2">
      <c r="A264" s="57" t="s">
        <v>38</v>
      </c>
    </row>
    <row r="265" spans="1:1" x14ac:dyDescent="0.2">
      <c r="A265" s="57" t="s">
        <v>39</v>
      </c>
    </row>
    <row r="266" spans="1:1" x14ac:dyDescent="0.2">
      <c r="A266" s="57" t="s">
        <v>40</v>
      </c>
    </row>
    <row r="267" spans="1:1" x14ac:dyDescent="0.2">
      <c r="A267" s="57" t="s">
        <v>24</v>
      </c>
    </row>
    <row r="268" spans="1:1" x14ac:dyDescent="0.2">
      <c r="A268" s="57" t="s">
        <v>41</v>
      </c>
    </row>
    <row r="269" spans="1:1" x14ac:dyDescent="0.2">
      <c r="A269" s="57" t="s">
        <v>42</v>
      </c>
    </row>
    <row r="270" spans="1:1" x14ac:dyDescent="0.2">
      <c r="A270" s="57" t="s">
        <v>43</v>
      </c>
    </row>
    <row r="271" spans="1:1" x14ac:dyDescent="0.2">
      <c r="A271" s="57" t="s">
        <v>45</v>
      </c>
    </row>
    <row r="272" spans="1:1" x14ac:dyDescent="0.2">
      <c r="A272" s="57" t="s">
        <v>46</v>
      </c>
    </row>
    <row r="273" spans="1:1" x14ac:dyDescent="0.2">
      <c r="A273" s="57" t="s">
        <v>47</v>
      </c>
    </row>
    <row r="274" spans="1:1" x14ac:dyDescent="0.2">
      <c r="A274" s="57" t="s">
        <v>49</v>
      </c>
    </row>
    <row r="275" spans="1:1" x14ac:dyDescent="0.2">
      <c r="A275" s="57" t="s">
        <v>50</v>
      </c>
    </row>
    <row r="276" spans="1:1" x14ac:dyDescent="0.2">
      <c r="A276" s="57" t="s">
        <v>52</v>
      </c>
    </row>
    <row r="277" spans="1:1" x14ac:dyDescent="0.2">
      <c r="A277" s="57" t="s">
        <v>54</v>
      </c>
    </row>
    <row r="278" spans="1:1" x14ac:dyDescent="0.2">
      <c r="A278" s="57" t="s">
        <v>56</v>
      </c>
    </row>
    <row r="279" spans="1:1" x14ac:dyDescent="0.2">
      <c r="A279" s="57" t="s">
        <v>57</v>
      </c>
    </row>
    <row r="280" spans="1:1" x14ac:dyDescent="0.2">
      <c r="A280" s="57" t="s">
        <v>58</v>
      </c>
    </row>
    <row r="281" spans="1:1" x14ac:dyDescent="0.2">
      <c r="A281" s="57" t="s">
        <v>59</v>
      </c>
    </row>
    <row r="282" spans="1:1" x14ac:dyDescent="0.2">
      <c r="A282" s="57" t="s">
        <v>60</v>
      </c>
    </row>
    <row r="283" spans="1:1" x14ac:dyDescent="0.2">
      <c r="A283" s="57" t="s">
        <v>62</v>
      </c>
    </row>
    <row r="284" spans="1:1" x14ac:dyDescent="0.2">
      <c r="A284" s="57" t="s">
        <v>63</v>
      </c>
    </row>
    <row r="285" spans="1:1" x14ac:dyDescent="0.2">
      <c r="A285" s="57" t="s">
        <v>64</v>
      </c>
    </row>
    <row r="286" spans="1:1" x14ac:dyDescent="0.2">
      <c r="A286" s="57" t="s">
        <v>67</v>
      </c>
    </row>
    <row r="287" spans="1:1" x14ac:dyDescent="0.2">
      <c r="A287" s="57" t="s">
        <v>68</v>
      </c>
    </row>
    <row r="288" spans="1:1" x14ac:dyDescent="0.2">
      <c r="A288" s="57" t="s">
        <v>69</v>
      </c>
    </row>
    <row r="289" spans="1:1" x14ac:dyDescent="0.2">
      <c r="A289" s="57" t="s">
        <v>72</v>
      </c>
    </row>
    <row r="290" spans="1:1" x14ac:dyDescent="0.2">
      <c r="A290" s="57" t="s">
        <v>74</v>
      </c>
    </row>
    <row r="291" spans="1:1" x14ac:dyDescent="0.2">
      <c r="A291" s="57" t="s">
        <v>75</v>
      </c>
    </row>
    <row r="292" spans="1:1" x14ac:dyDescent="0.2">
      <c r="A292" s="57" t="s">
        <v>76</v>
      </c>
    </row>
    <row r="293" spans="1:1" x14ac:dyDescent="0.2">
      <c r="A293" s="57" t="s">
        <v>77</v>
      </c>
    </row>
    <row r="294" spans="1:1" x14ac:dyDescent="0.2">
      <c r="A294" s="57" t="s">
        <v>78</v>
      </c>
    </row>
    <row r="295" spans="1:1" x14ac:dyDescent="0.2">
      <c r="A295" s="57" t="s">
        <v>79</v>
      </c>
    </row>
    <row r="296" spans="1:1" x14ac:dyDescent="0.2">
      <c r="A296" s="57" t="s">
        <v>80</v>
      </c>
    </row>
    <row r="297" spans="1:1" x14ac:dyDescent="0.2">
      <c r="A297" s="57" t="s">
        <v>81</v>
      </c>
    </row>
    <row r="298" spans="1:1" x14ac:dyDescent="0.2">
      <c r="A298" s="57" t="s">
        <v>82</v>
      </c>
    </row>
    <row r="299" spans="1:1" x14ac:dyDescent="0.2">
      <c r="A299" s="57" t="s">
        <v>83</v>
      </c>
    </row>
    <row r="300" spans="1:1" x14ac:dyDescent="0.2">
      <c r="A300" s="57" t="s">
        <v>84</v>
      </c>
    </row>
    <row r="301" spans="1:1" x14ac:dyDescent="0.2">
      <c r="A301" s="57" t="s">
        <v>85</v>
      </c>
    </row>
    <row r="302" spans="1:1" x14ac:dyDescent="0.2">
      <c r="A302" s="57" t="s">
        <v>86</v>
      </c>
    </row>
    <row r="303" spans="1:1" x14ac:dyDescent="0.2">
      <c r="A303" s="57" t="s">
        <v>88</v>
      </c>
    </row>
    <row r="304" spans="1:1" x14ac:dyDescent="0.2">
      <c r="A304" s="57" t="s">
        <v>89</v>
      </c>
    </row>
    <row r="305" spans="1:1" x14ac:dyDescent="0.2">
      <c r="A305" s="57" t="s">
        <v>90</v>
      </c>
    </row>
    <row r="306" spans="1:1" x14ac:dyDescent="0.2">
      <c r="A306" s="57" t="s">
        <v>91</v>
      </c>
    </row>
    <row r="307" spans="1:1" x14ac:dyDescent="0.2">
      <c r="A307" s="57" t="s">
        <v>92</v>
      </c>
    </row>
    <row r="308" spans="1:1" x14ac:dyDescent="0.2">
      <c r="A308" s="57" t="s">
        <v>93</v>
      </c>
    </row>
    <row r="309" spans="1:1" x14ac:dyDescent="0.2">
      <c r="A309" s="57" t="s">
        <v>94</v>
      </c>
    </row>
    <row r="310" spans="1:1" x14ac:dyDescent="0.2">
      <c r="A310" s="57" t="s">
        <v>95</v>
      </c>
    </row>
    <row r="311" spans="1:1" x14ac:dyDescent="0.2">
      <c r="A311" s="57" t="s">
        <v>96</v>
      </c>
    </row>
    <row r="312" spans="1:1" x14ac:dyDescent="0.2">
      <c r="A312" s="57" t="s">
        <v>97</v>
      </c>
    </row>
    <row r="313" spans="1:1" x14ac:dyDescent="0.2">
      <c r="A313" s="57" t="s">
        <v>284</v>
      </c>
    </row>
    <row r="314" spans="1:1" x14ac:dyDescent="0.2">
      <c r="A314" s="57" t="s">
        <v>100</v>
      </c>
    </row>
    <row r="315" spans="1:1" x14ac:dyDescent="0.2">
      <c r="A315" s="57" t="s">
        <v>101</v>
      </c>
    </row>
    <row r="316" spans="1:1" x14ac:dyDescent="0.2">
      <c r="A316" s="57" t="s">
        <v>102</v>
      </c>
    </row>
    <row r="317" spans="1:1" x14ac:dyDescent="0.2">
      <c r="A317" s="57" t="s">
        <v>103</v>
      </c>
    </row>
    <row r="318" spans="1:1" x14ac:dyDescent="0.2">
      <c r="A318" s="57" t="s">
        <v>105</v>
      </c>
    </row>
    <row r="319" spans="1:1" x14ac:dyDescent="0.2">
      <c r="A319" s="57" t="s">
        <v>106</v>
      </c>
    </row>
    <row r="320" spans="1:1" x14ac:dyDescent="0.2">
      <c r="A320" s="57" t="s">
        <v>108</v>
      </c>
    </row>
    <row r="321" spans="1:1" x14ac:dyDescent="0.2">
      <c r="A321" s="57" t="s">
        <v>109</v>
      </c>
    </row>
    <row r="322" spans="1:1" x14ac:dyDescent="0.2">
      <c r="A322" s="57" t="s">
        <v>110</v>
      </c>
    </row>
    <row r="323" spans="1:1" x14ac:dyDescent="0.2">
      <c r="A323" s="57" t="s">
        <v>111</v>
      </c>
    </row>
    <row r="324" spans="1:1" x14ac:dyDescent="0.2">
      <c r="A324" s="57" t="s">
        <v>112</v>
      </c>
    </row>
    <row r="325" spans="1:1" x14ac:dyDescent="0.2">
      <c r="A325" s="57" t="s">
        <v>113</v>
      </c>
    </row>
    <row r="326" spans="1:1" x14ac:dyDescent="0.2">
      <c r="A326" s="57" t="s">
        <v>114</v>
      </c>
    </row>
    <row r="327" spans="1:1" x14ac:dyDescent="0.2">
      <c r="A327" s="57" t="s">
        <v>115</v>
      </c>
    </row>
    <row r="328" spans="1:1" x14ac:dyDescent="0.2">
      <c r="A328" s="57" t="s">
        <v>116</v>
      </c>
    </row>
    <row r="329" spans="1:1" x14ac:dyDescent="0.2">
      <c r="A329" s="57" t="s">
        <v>117</v>
      </c>
    </row>
    <row r="330" spans="1:1" x14ac:dyDescent="0.2">
      <c r="A330" s="57" t="s">
        <v>118</v>
      </c>
    </row>
    <row r="331" spans="1:1" x14ac:dyDescent="0.2">
      <c r="A331" s="57" t="s">
        <v>120</v>
      </c>
    </row>
    <row r="332" spans="1:1" x14ac:dyDescent="0.2">
      <c r="A332" s="57" t="s">
        <v>122</v>
      </c>
    </row>
    <row r="333" spans="1:1" x14ac:dyDescent="0.2">
      <c r="A333" s="57" t="s">
        <v>123</v>
      </c>
    </row>
    <row r="334" spans="1:1" x14ac:dyDescent="0.2">
      <c r="A334" s="57" t="s">
        <v>124</v>
      </c>
    </row>
    <row r="335" spans="1:1" x14ac:dyDescent="0.2">
      <c r="A335" s="57" t="s">
        <v>125</v>
      </c>
    </row>
    <row r="336" spans="1:1" x14ac:dyDescent="0.2">
      <c r="A336" s="57" t="s">
        <v>126</v>
      </c>
    </row>
    <row r="337" spans="1:1" x14ac:dyDescent="0.2">
      <c r="A337" s="57" t="s">
        <v>127</v>
      </c>
    </row>
    <row r="338" spans="1:1" x14ac:dyDescent="0.2">
      <c r="A338" s="57" t="s">
        <v>128</v>
      </c>
    </row>
    <row r="339" spans="1:1" x14ac:dyDescent="0.2">
      <c r="A339" s="57" t="s">
        <v>130</v>
      </c>
    </row>
    <row r="340" spans="1:1" x14ac:dyDescent="0.2">
      <c r="A340" s="57" t="s">
        <v>132</v>
      </c>
    </row>
    <row r="341" spans="1:1" x14ac:dyDescent="0.2">
      <c r="A341" s="57" t="s">
        <v>133</v>
      </c>
    </row>
  </sheetData>
  <sheetProtection algorithmName="SHA-512" hashValue="w1HQTntyjhoe5Tlc1XNe90FDiKcj4oAvwXP27RPxB1JBqKrCIfqz9LjKyyB9iGFZV3Pthtt5GYl2VSTET+6RIw==" saltValue="U4qrz6Qs76+QewXYB6xw+w==" spinCount="100000" sheet="1" selectLockedCells="1" selectUnlockedCells="1"/>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Instructions</vt:lpstr>
      <vt:lpstr>Investment Application</vt:lpstr>
      <vt:lpstr>Disclosure</vt:lpstr>
      <vt:lpstr>OFFICE USE ONLY</vt:lpstr>
      <vt:lpstr>_Emp100</vt:lpstr>
      <vt:lpstr>AggInvest</vt:lpstr>
      <vt:lpstr>BoardDate</vt:lpstr>
      <vt:lpstr>BusType</vt:lpstr>
      <vt:lpstr>Certify</vt:lpstr>
      <vt:lpstr>ClaimTrainee</vt:lpstr>
      <vt:lpstr>CollectBargain</vt:lpstr>
      <vt:lpstr>County</vt:lpstr>
      <vt:lpstr>Crime</vt:lpstr>
      <vt:lpstr>CurrentJob</vt:lpstr>
      <vt:lpstr>DisclQuestion</vt:lpstr>
      <vt:lpstr>Employees</vt:lpstr>
      <vt:lpstr>Enhanced1</vt:lpstr>
      <vt:lpstr>Enhanced2</vt:lpstr>
      <vt:lpstr>EnhancedCounty</vt:lpstr>
      <vt:lpstr>IndCert</vt:lpstr>
      <vt:lpstr>Investor1</vt:lpstr>
      <vt:lpstr>Investor2</vt:lpstr>
      <vt:lpstr>Investor3</vt:lpstr>
      <vt:lpstr>NetIncome</vt:lpstr>
      <vt:lpstr>NetWorth</vt:lpstr>
      <vt:lpstr>Organ</vt:lpstr>
      <vt:lpstr>Organization</vt:lpstr>
      <vt:lpstr>OSHAViolate</vt:lpstr>
      <vt:lpstr>PdinTrain</vt:lpstr>
      <vt:lpstr>PrevYr</vt:lpstr>
      <vt:lpstr>Instructions!Print_Area</vt:lpstr>
      <vt:lpstr>'Investment Application'!Print_Area</vt:lpstr>
      <vt:lpstr>PubliclyTraded</vt:lpstr>
      <vt:lpstr>QBA</vt:lpstr>
      <vt:lpstr>Salutation</vt:lpstr>
      <vt:lpstr>SECQuestion</vt:lpstr>
      <vt:lpstr>SOS</vt:lpstr>
      <vt:lpstr>TIF</vt:lpstr>
      <vt:lpstr>TrainerTravel1</vt:lpstr>
      <vt:lpstr>TrainerTravel2</vt:lpstr>
      <vt:lpstr>TrainerTravel3</vt:lpstr>
      <vt:lpstr>TrainerTravel4</vt:lpstr>
      <vt:lpstr>TrainerTravel5</vt:lpstr>
      <vt:lpstr>WIBQuestion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KSmith</dc:creator>
  <cp:lastModifiedBy>Back, Tim W (CED)</cp:lastModifiedBy>
  <cp:lastPrinted>2023-12-08T15:12:00Z</cp:lastPrinted>
  <dcterms:created xsi:type="dcterms:W3CDTF">2010-12-16T21:46:09Z</dcterms:created>
  <dcterms:modified xsi:type="dcterms:W3CDTF">2023-12-08T15:30:38Z</dcterms:modified>
</cp:coreProperties>
</file>